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</definedName>
    <definedName name="NUM_FROM">'Архивная опись'!$E$53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опись'!$D$51</definedName>
  </definedNames>
  <calcPr fullCalcOnLoad="1"/>
</workbook>
</file>

<file path=xl/sharedStrings.xml><?xml version="1.0" encoding="utf-8"?>
<sst xmlns="http://schemas.openxmlformats.org/spreadsheetml/2006/main" count="377" uniqueCount="168">
  <si>
    <t xml:space="preserve">Похозяйственная книга дер.Усть-Пусошур.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</si>
  <si>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</si>
  <si>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</si>
  <si>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01.01.1952-31.12.1954 </t>
  </si>
  <si>
    <t>(название фонда)</t>
  </si>
  <si>
    <t>Фонд №</t>
  </si>
  <si>
    <t>10000047084</t>
  </si>
  <si>
    <t>Название архива</t>
  </si>
  <si>
    <t>ISN_ARCHIVE</t>
  </si>
  <si>
    <t>24  том 2</t>
  </si>
  <si>
    <t>23  том 1</t>
  </si>
  <si>
    <t xml:space="preserve">Похозяйственная книга дер. Свобода.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</si>
  <si>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</si>
  <si>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</si>
  <si>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Протоколы заседаний исполкома сельсовета.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</si>
  <si>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служащих.    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</si>
  <si>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</si>
  <si>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</si>
  <si>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30  том 2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</si>
  <si>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</si>
  <si>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</si>
  <si>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</si>
  <si>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</si>
  <si>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</si>
  <si>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 xml:space="preserve">Похозяйственная книга  дер. Трубашур, том 1.           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</si>
  <si>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</si>
  <si>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</si>
  <si>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</si>
  <si>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</si>
  <si>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</si>
  <si>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5  том 1</t>
  </si>
  <si>
    <t>(крайние даты документов описи)</t>
  </si>
  <si>
    <t xml:space="preserve">Протоколы сессий сельского Совета.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</si>
  <si>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Совета, том 1.                                                                                                                                                                                                                           </t>
  </si>
  <si>
    <t>Исполнительный  комитет Сепычевского сельского Совета депутатов трудящихся Удмурт-
ской АССР</t>
  </si>
  <si>
    <t>Дата 1</t>
  </si>
  <si>
    <t>6  том 2</t>
  </si>
  <si>
    <t>Возвращаемые значения</t>
  </si>
  <si>
    <t>GetCellsValue</t>
  </si>
  <si>
    <t>NUM_TO</t>
  </si>
  <si>
    <t>(название описи)</t>
  </si>
  <si>
    <t>25.03.1953 - 11.01.1957</t>
  </si>
  <si>
    <t>выбираем в форме</t>
  </si>
  <si>
    <t>SELECT_FUND_NAME</t>
  </si>
  <si>
    <t xml:space="preserve">Похозяйственная книга дер.Пусошур и Ермово.   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</si>
  <si>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</si>
  <si>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Откуда брать? (по фонду)</t>
  </si>
  <si>
    <t>SELECT_NUM_FROM</t>
  </si>
  <si>
    <t>0, 1</t>
  </si>
  <si>
    <t xml:space="preserve">Похозяйственная книга дер. Трубашур за 1949-1951г.                                                                                                                                                                                                        </t>
  </si>
  <si>
    <t xml:space="preserve">01.01.1949-31.12.1951 </t>
  </si>
  <si>
    <t>-</t>
  </si>
  <si>
    <t xml:space="preserve"> </t>
  </si>
  <si>
    <t>действие</t>
  </si>
  <si>
    <t xml:space="preserve">01.01.1949-31.12.1951           - </t>
  </si>
  <si>
    <t>Соответствующее поле в Web</t>
  </si>
  <si>
    <t xml:space="preserve">Похозяйственная книга дер. Сепыч, том 1                 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</si>
  <si>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</si>
  <si>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</si>
  <si>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</si>
  <si>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Похозяйственная книга дер. Слал-Кож и Покровка.                                                                                                                                                                                                                          </t>
  </si>
  <si>
    <t>ISN_FUND</t>
  </si>
  <si>
    <t>UNIT_COUNT_STR</t>
  </si>
  <si>
    <t>Точные даты</t>
  </si>
  <si>
    <t xml:space="preserve">Бюджет сельского Совета,том 2.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</si>
  <si>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</si>
  <si>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</si>
  <si>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</si>
  <si>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</si>
  <si>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</si>
  <si>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</si>
  <si>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лист</t>
  </si>
  <si>
    <t>Всего дел</t>
  </si>
  <si>
    <t xml:space="preserve">Циркуляры и распоряжения Глазовского райисполкома.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</si>
  <si>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Трубашур, том 1.        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</si>
  <si>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</si>
  <si>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№ по</t>
  </si>
  <si>
    <t>SELECT_FUND_NUM</t>
  </si>
  <si>
    <t xml:space="preserve">Похозяйственная книга дер. Емельяновка зa 1952-1964 г.                                                                                                                                                                                                    </t>
  </si>
  <si>
    <t>17  том 1</t>
  </si>
  <si>
    <t>01.01.1949 - 31.12.1951</t>
  </si>
  <si>
    <t xml:space="preserve">01.01.1954-31.12.1954 </t>
  </si>
  <si>
    <t>поле</t>
  </si>
  <si>
    <t xml:space="preserve">01.01.1954-31.12.1954           - </t>
  </si>
  <si>
    <t xml:space="preserve">Похозяйственная книга дер.В-Сепыч,том 2                 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</si>
  <si>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</si>
  <si>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16.01.1932 - 27.12.1932</t>
  </si>
  <si>
    <t xml:space="preserve">Похозяйственная книга дер.Покровка.          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</si>
  <si>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</si>
  <si>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Похозяйственная книга дер.Пусошур.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</si>
  <si>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дер.Проспект.                                                                                                                                                                                                                                      </t>
  </si>
  <si>
    <t>01.01.1949-31.12.1951</t>
  </si>
  <si>
    <t>том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</si>
  <si>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</si>
  <si>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</si>
  <si>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</si>
  <si>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</si>
  <si>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</si>
  <si>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</si>
  <si>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</si>
  <si>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</si>
  <si>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</si>
  <si>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</si>
  <si>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30.04.1951 - 04.01.1957</t>
  </si>
  <si>
    <t xml:space="preserve">Похозяйственная книга дер.Трубашур, том 2.                   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</si>
  <si>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</si>
  <si>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01.01.1952 - 31.12.1964</t>
  </si>
  <si>
    <t>01.01.1934 - 01.12.1934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</si>
  <si>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</si>
  <si>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</si>
  <si>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</si>
  <si>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</si>
  <si>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</si>
  <si>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 xml:space="preserve">Похозяйственная книга дер. Совет за 1949-1951г.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</si>
  <si>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дер.Ершово.                                                                                                                                                                                                                                         </t>
  </si>
  <si>
    <t>25  том 1</t>
  </si>
  <si>
    <t xml:space="preserve">Похозяйственная книга дер.Трубашур,том 2.                     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</si>
  <si>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</si>
  <si>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</si>
  <si>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Похозяйственная книга дер.В-Сепыч, том 1           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</si>
  <si>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</si>
  <si>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</si>
  <si>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>26  том 2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</si>
  <si>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</si>
  <si>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</si>
  <si>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</si>
  <si>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</si>
  <si>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01.01.1933 - 01.12.1933</t>
  </si>
  <si>
    <t>START_END_YEAR</t>
  </si>
  <si>
    <t xml:space="preserve">АРХИВНАЯ ОПИСЬ №   </t>
  </si>
  <si>
    <t>SortAsc</t>
  </si>
  <si>
    <t>18  том 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</si>
  <si>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</si>
  <si>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</si>
  <si>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01.01.1952-31.12.1954</t>
  </si>
  <si>
    <t>put_NumToStr</t>
  </si>
  <si>
    <t>SELECT_INVENTORY_NAME</t>
  </si>
  <si>
    <t>12  том 1</t>
  </si>
  <si>
    <t xml:space="preserve">Похозяйственная книга дер,Сепыч,том 1.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</si>
  <si>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дер.Сепыч,том 2.                   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</si>
  <si>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</si>
  <si>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13  том 2</t>
  </si>
  <si>
    <t xml:space="preserve">№
по описи
</t>
  </si>
  <si>
    <t xml:space="preserve">Р-40 </t>
  </si>
  <si>
    <t>SELECT_INVENTORY_NUM</t>
  </si>
  <si>
    <t>Prop_ISN_SECURLEVEL</t>
  </si>
  <si>
    <t>Подпись</t>
  </si>
  <si>
    <t xml:space="preserve">Бюджет сельского Совета.                          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</si>
  <si>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</si>
  <si>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</si>
  <si>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</si>
  <si>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</si>
  <si>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</si>
  <si>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Сметы расходов сельского бюджета.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</si>
  <si>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</si>
  <si>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</si>
  <si>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</si>
  <si>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>дата 2</t>
  </si>
  <si>
    <t>29  том 1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</si>
  <si>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</si>
  <si>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</si>
  <si>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</si>
  <si>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</si>
  <si>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01.01.1952-31.12.1954           - </t>
  </si>
  <si>
    <t>не нужен</t>
  </si>
  <si>
    <t>1932 - 1964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</si>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</sst>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3"/>
  <sheetViews>
    <sheetView tabSelected="1" zoomScalePageLayoutView="0" workbookViewId="0" topLeftCell="A30">
      <selection activeCell="D50" sqref="D50:F5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85</v>
      </c>
      <c r="D2" s="92"/>
      <c r="E2" s="92"/>
      <c r="F2" s="92"/>
      <c r="H2" s="3"/>
    </row>
    <row r="3" spans="3:6" ht="33" customHeight="1">
      <c r="C3" s="84" t="s">
        <v>125</v>
      </c>
      <c r="D3" s="84"/>
      <c r="E3" s="85"/>
      <c r="F3" s="85"/>
    </row>
    <row r="4" spans="3:6" ht="15">
      <c r="C4" s="86" t="s">
        <v>120</v>
      </c>
      <c r="D4" s="87"/>
      <c r="E4" s="87"/>
      <c r="F4" s="87"/>
    </row>
    <row r="5" spans="3:8" ht="58.5" customHeight="1">
      <c r="C5" s="84" t="s">
        <v>34</v>
      </c>
      <c r="D5" s="85"/>
      <c r="E5" s="85"/>
      <c r="F5" s="85"/>
      <c r="H5" t="s">
        <v>35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94</v>
      </c>
      <c r="E7" s="30" t="s">
        <v>143</v>
      </c>
      <c r="F7" s="6"/>
      <c r="H7" t="s">
        <v>157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75</v>
      </c>
      <c r="D11" s="91"/>
      <c r="E11" s="91"/>
      <c r="F11" s="91"/>
      <c r="H11" s="26">
        <v>2011</v>
      </c>
    </row>
    <row r="12" spans="3:6" ht="15">
      <c r="C12" s="86" t="s">
        <v>40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165</v>
      </c>
      <c r="D14" s="91"/>
      <c r="E14" s="91"/>
      <c r="F14" s="91"/>
    </row>
    <row r="15" spans="3:6" ht="15.75" thickBot="1">
      <c r="C15" s="86" t="s">
        <v>31</v>
      </c>
      <c r="D15" s="86"/>
      <c r="E15" s="86"/>
      <c r="F15" s="86"/>
    </row>
    <row r="16" spans="3:6" ht="70.5" customHeight="1" thickBot="1" thickTop="1">
      <c r="C16" s="28" t="s">
        <v>142</v>
      </c>
      <c r="D16" s="29" t="s">
        <v>59</v>
      </c>
      <c r="E16" s="28" t="s">
        <v>63</v>
      </c>
      <c r="F16" s="28" t="s">
        <v>133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73</v>
      </c>
      <c r="E18" s="71" t="s">
        <v>86</v>
      </c>
      <c r="F18" s="71">
        <v>101</v>
      </c>
      <c r="I18">
        <v>1</v>
      </c>
      <c r="J18" t="s">
        <v>52</v>
      </c>
    </row>
    <row r="19" spans="3:11" ht="30">
      <c r="C19" s="69">
        <v>2</v>
      </c>
      <c r="D19" s="66" t="s">
        <v>73</v>
      </c>
      <c r="E19" s="72" t="s">
        <v>127</v>
      </c>
      <c r="F19" s="72">
        <v>171</v>
      </c>
      <c r="I19">
        <v>2</v>
      </c>
      <c r="J19" t="s">
        <v>52</v>
      </c>
    </row>
    <row r="20" spans="3:11" ht="30">
      <c r="C20" s="69">
        <v>3</v>
      </c>
      <c r="D20" s="66" t="s">
        <v>73</v>
      </c>
      <c r="E20" s="72" t="s">
        <v>107</v>
      </c>
      <c r="F20" s="72">
        <v>124</v>
      </c>
      <c r="I20">
        <v>3</v>
      </c>
      <c r="J20" t="s">
        <v>52</v>
      </c>
    </row>
    <row r="21" spans="3:11" ht="30">
      <c r="C21" s="69">
        <v>4</v>
      </c>
      <c r="D21" s="66" t="s">
        <v>49</v>
      </c>
      <c r="E21" s="72" t="s">
        <v>80</v>
      </c>
      <c r="F21" s="72">
        <v>26</v>
      </c>
      <c r="I21">
        <v>4</v>
      </c>
      <c r="J21" t="s">
        <v>52</v>
      </c>
    </row>
    <row r="22" spans="3:11" ht="15">
      <c r="C22" s="69" t="s">
        <v>30</v>
      </c>
      <c r="D22" s="66" t="s">
        <v>119</v>
      </c>
      <c r="E22" s="72" t="s">
        <v>50</v>
      </c>
      <c r="F22" s="72">
        <v>26</v>
      </c>
      <c r="I22">
        <v>5</v>
      </c>
      <c r="J22" t="s">
        <v>93</v>
      </c>
      <c r="K22" t="s">
        <v>92</v>
      </c>
    </row>
    <row r="23" spans="3:11" ht="15">
      <c r="C23" s="69" t="s">
        <v>36</v>
      </c>
      <c r="D23" s="66" t="s">
        <v>84</v>
      </c>
      <c r="E23" s="72" t="s">
        <v>50</v>
      </c>
      <c r="F23" s="72">
        <v>26</v>
      </c>
      <c r="I23">
        <v>6</v>
      </c>
      <c r="J23" t="s">
        <v>93</v>
      </c>
      <c r="K23" t="s">
        <v>92</v>
      </c>
    </row>
    <row r="24" spans="3:11" ht="15">
      <c r="C24" s="69">
        <v>7</v>
      </c>
      <c r="D24" s="66" t="s">
        <v>114</v>
      </c>
      <c r="E24" s="72" t="s">
        <v>54</v>
      </c>
      <c r="F24" s="72">
        <v>29</v>
      </c>
      <c r="I24">
        <v>7</v>
      </c>
      <c r="J24" t="s">
        <v>52</v>
      </c>
    </row>
    <row r="25" spans="3:11" ht="15">
      <c r="C25" s="69">
        <v>8</v>
      </c>
      <c r="D25" s="66" t="s">
        <v>87</v>
      </c>
      <c r="E25" s="72" t="s">
        <v>54</v>
      </c>
      <c r="F25" s="72">
        <v>26</v>
      </c>
      <c r="I25">
        <v>8</v>
      </c>
      <c r="J25" t="s">
        <v>52</v>
      </c>
    </row>
    <row r="26" spans="3:11" ht="15">
      <c r="C26" s="69">
        <v>9</v>
      </c>
      <c r="D26" s="66" t="s">
        <v>89</v>
      </c>
      <c r="E26" s="72" t="s">
        <v>54</v>
      </c>
      <c r="F26" s="72">
        <v>26</v>
      </c>
      <c r="I26">
        <v>9</v>
      </c>
      <c r="J26" t="s">
        <v>52</v>
      </c>
    </row>
    <row r="27" spans="3:11" ht="15">
      <c r="C27" s="69">
        <v>10</v>
      </c>
      <c r="D27" s="66" t="s">
        <v>44</v>
      </c>
      <c r="E27" s="72" t="s">
        <v>54</v>
      </c>
      <c r="F27" s="72">
        <v>26</v>
      </c>
      <c r="I27">
        <v>10</v>
      </c>
      <c r="J27" t="s">
        <v>52</v>
      </c>
    </row>
    <row r="28" spans="3:11" ht="15">
      <c r="C28" s="69">
        <v>11</v>
      </c>
      <c r="D28" s="66" t="s">
        <v>90</v>
      </c>
      <c r="E28" s="72" t="s">
        <v>54</v>
      </c>
      <c r="F28" s="72">
        <v>26</v>
      </c>
      <c r="I28">
        <v>11</v>
      </c>
      <c r="J28" t="s">
        <v>52</v>
      </c>
    </row>
    <row r="29" spans="3:11" ht="15">
      <c r="C29" s="69" t="s">
        <v>137</v>
      </c>
      <c r="D29" s="66" t="s">
        <v>56</v>
      </c>
      <c r="E29" s="72" t="s">
        <v>91</v>
      </c>
      <c r="F29" s="72">
        <v>26</v>
      </c>
      <c r="I29">
        <v>12</v>
      </c>
      <c r="J29" t="s">
        <v>93</v>
      </c>
      <c r="K29" t="s">
        <v>92</v>
      </c>
    </row>
    <row r="30" spans="3:11" ht="15">
      <c r="C30" s="69" t="s">
        <v>141</v>
      </c>
      <c r="D30" s="66" t="s">
        <v>139</v>
      </c>
      <c r="E30" s="72" t="s">
        <v>54</v>
      </c>
      <c r="F30" s="72">
        <v>26</v>
      </c>
      <c r="I30">
        <v>13</v>
      </c>
      <c r="J30" t="s">
        <v>93</v>
      </c>
      <c r="K30" t="s">
        <v>92</v>
      </c>
    </row>
    <row r="31" spans="3:11" ht="15">
      <c r="C31" s="69">
        <v>14</v>
      </c>
      <c r="D31" s="66" t="s">
        <v>11</v>
      </c>
      <c r="E31" s="72" t="s">
        <v>54</v>
      </c>
      <c r="F31" s="72">
        <v>26</v>
      </c>
      <c r="I31">
        <v>14</v>
      </c>
      <c r="J31" t="s">
        <v>52</v>
      </c>
    </row>
    <row r="32" spans="3:11" ht="15">
      <c r="C32" s="69">
        <v>15</v>
      </c>
      <c r="D32" s="66" t="s">
        <v>60</v>
      </c>
      <c r="E32" s="72" t="s">
        <v>54</v>
      </c>
      <c r="F32" s="72">
        <v>26</v>
      </c>
      <c r="I32">
        <v>15</v>
      </c>
      <c r="J32" t="s">
        <v>52</v>
      </c>
    </row>
    <row r="33" spans="3:11" ht="15">
      <c r="C33" s="69">
        <v>16</v>
      </c>
      <c r="D33" s="66" t="s">
        <v>113</v>
      </c>
      <c r="E33" s="72" t="s">
        <v>80</v>
      </c>
      <c r="F33" s="72">
        <v>26</v>
      </c>
      <c r="I33">
        <v>16</v>
      </c>
      <c r="J33" t="s">
        <v>52</v>
      </c>
    </row>
    <row r="34" spans="3:11" ht="15">
      <c r="C34" s="69" t="s">
        <v>79</v>
      </c>
      <c r="D34" s="66" t="s">
        <v>74</v>
      </c>
      <c r="E34" s="72" t="s">
        <v>91</v>
      </c>
      <c r="F34" s="72">
        <v>26</v>
      </c>
      <c r="I34">
        <v>17</v>
      </c>
      <c r="J34" t="s">
        <v>93</v>
      </c>
      <c r="K34" t="s">
        <v>92</v>
      </c>
    </row>
    <row r="35" spans="3:11" ht="15">
      <c r="C35" s="69" t="s">
        <v>131</v>
      </c>
      <c r="D35" s="66" t="s">
        <v>104</v>
      </c>
      <c r="E35" s="72" t="s">
        <v>54</v>
      </c>
      <c r="F35" s="72"/>
      <c r="I35">
        <v>18</v>
      </c>
      <c r="J35" t="s">
        <v>93</v>
      </c>
      <c r="K35" t="s">
        <v>92</v>
      </c>
    </row>
    <row r="36" spans="3:11" ht="15">
      <c r="C36" s="69">
        <v>19</v>
      </c>
      <c r="D36" s="66" t="s">
        <v>0</v>
      </c>
      <c r="E36" s="72" t="s">
        <v>54</v>
      </c>
      <c r="F36" s="72">
        <v>26</v>
      </c>
      <c r="I36">
        <v>19</v>
      </c>
      <c r="J36" t="s">
        <v>52</v>
      </c>
    </row>
    <row r="37" spans="3:11" ht="15">
      <c r="C37" s="69">
        <v>20</v>
      </c>
      <c r="D37" s="66" t="s">
        <v>32</v>
      </c>
      <c r="E37" s="72" t="s">
        <v>103</v>
      </c>
      <c r="F37" s="72">
        <v>87</v>
      </c>
      <c r="I37">
        <v>20</v>
      </c>
      <c r="J37" t="s">
        <v>52</v>
      </c>
    </row>
    <row r="38" spans="3:11" ht="30">
      <c r="C38" s="69">
        <v>21</v>
      </c>
      <c r="D38" s="66" t="s">
        <v>78</v>
      </c>
      <c r="E38" s="72" t="s">
        <v>106</v>
      </c>
      <c r="F38" s="72">
        <v>24</v>
      </c>
      <c r="I38">
        <v>21</v>
      </c>
      <c r="J38" t="s">
        <v>52</v>
      </c>
    </row>
    <row r="39" spans="3:11" ht="15">
      <c r="C39" s="69">
        <v>22</v>
      </c>
      <c r="D39" s="66" t="s">
        <v>15</v>
      </c>
      <c r="E39" s="72" t="s">
        <v>134</v>
      </c>
      <c r="F39" s="72">
        <v>25</v>
      </c>
      <c r="I39">
        <v>22</v>
      </c>
      <c r="J39" t="s">
        <v>52</v>
      </c>
    </row>
    <row r="40" spans="3:11" ht="15">
      <c r="C40" s="69" t="s">
        <v>10</v>
      </c>
      <c r="D40" s="66" t="s">
        <v>138</v>
      </c>
      <c r="E40" s="72" t="s">
        <v>3</v>
      </c>
      <c r="F40" s="72">
        <v>49</v>
      </c>
      <c r="I40">
        <v>23</v>
      </c>
      <c r="J40" t="s">
        <v>93</v>
      </c>
      <c r="K40" t="s">
        <v>92</v>
      </c>
    </row>
    <row r="41" spans="3:11" ht="15">
      <c r="C41" s="69" t="s">
        <v>9</v>
      </c>
      <c r="D41" s="66" t="s">
        <v>139</v>
      </c>
      <c r="E41" s="72" t="s">
        <v>3</v>
      </c>
      <c r="F41" s="72">
        <v>25</v>
      </c>
      <c r="I41">
        <v>24</v>
      </c>
      <c r="J41" t="s">
        <v>93</v>
      </c>
      <c r="K41" t="s">
        <v>92</v>
      </c>
    </row>
    <row r="42" spans="3:11" ht="15">
      <c r="C42" s="69" t="s">
        <v>115</v>
      </c>
      <c r="D42" s="66" t="s">
        <v>24</v>
      </c>
      <c r="E42" s="72" t="s">
        <v>163</v>
      </c>
      <c r="F42" s="72">
        <v>49</v>
      </c>
      <c r="I42">
        <v>25</v>
      </c>
      <c r="J42" t="s">
        <v>93</v>
      </c>
      <c r="K42" t="s">
        <v>92</v>
      </c>
    </row>
    <row r="43" spans="3:11" ht="15">
      <c r="C43" s="69" t="s">
        <v>122</v>
      </c>
      <c r="D43" s="66" t="s">
        <v>116</v>
      </c>
      <c r="E43" s="72" t="s">
        <v>163</v>
      </c>
      <c r="F43" s="72">
        <v>24</v>
      </c>
      <c r="I43">
        <v>26</v>
      </c>
      <c r="J43" t="s">
        <v>93</v>
      </c>
      <c r="K43" t="s">
        <v>92</v>
      </c>
    </row>
    <row r="44" spans="3:11" ht="15">
      <c r="C44" s="69">
        <v>27</v>
      </c>
      <c r="D44" s="66" t="s">
        <v>14</v>
      </c>
      <c r="E44" s="72" t="s">
        <v>41</v>
      </c>
      <c r="F44" s="72">
        <v>17</v>
      </c>
      <c r="I44">
        <v>27</v>
      </c>
      <c r="J44" t="s">
        <v>52</v>
      </c>
    </row>
    <row r="45" spans="3:11" ht="15">
      <c r="C45" s="69">
        <v>28</v>
      </c>
      <c r="D45" s="66" t="s">
        <v>147</v>
      </c>
      <c r="E45" s="72" t="s">
        <v>83</v>
      </c>
      <c r="F45" s="72">
        <v>15</v>
      </c>
      <c r="I45">
        <v>28</v>
      </c>
      <c r="J45" t="s">
        <v>52</v>
      </c>
    </row>
    <row r="46" spans="3:11" ht="15">
      <c r="C46" s="69" t="s">
        <v>158</v>
      </c>
      <c r="D46" s="66" t="s">
        <v>33</v>
      </c>
      <c r="E46" s="72" t="s">
        <v>83</v>
      </c>
      <c r="F46" s="72">
        <v>15</v>
      </c>
      <c r="I46">
        <v>29</v>
      </c>
      <c r="J46" t="s">
        <v>93</v>
      </c>
      <c r="K46" t="s">
        <v>92</v>
      </c>
    </row>
    <row r="47" spans="3:11" ht="15">
      <c r="C47" s="69" t="s">
        <v>18</v>
      </c>
      <c r="D47" s="66" t="s">
        <v>64</v>
      </c>
      <c r="E47" s="72" t="s">
        <v>81</v>
      </c>
      <c r="F47" s="72">
        <v>15</v>
      </c>
      <c r="I47">
        <v>30</v>
      </c>
      <c r="J47" t="s">
        <v>93</v>
      </c>
      <c r="K47" t="s">
        <v>92</v>
      </c>
    </row>
    <row r="48" spans="3:11" ht="15.75" thickBot="1">
      <c r="C48" s="70">
        <v>31</v>
      </c>
      <c r="D48" s="67" t="s">
        <v>153</v>
      </c>
      <c r="E48" s="73" t="s">
        <v>83</v>
      </c>
      <c r="F48" s="73">
        <v>39</v>
      </c>
      <c r="I48">
        <v>31</v>
      </c>
      <c r="J48" t="s">
        <v>52</v>
      </c>
    </row>
    <row r="49" ht="22.5" customHeight="1" thickTop="1"/>
    <row r="51" spans="4:6" ht="24.75" customHeight="1">
      <c r="D51" s="88"/>
      <c r="E51" s="88"/>
      <c r="F51" s="88"/>
    </row>
    <row r="52" spans="4:6" ht="15">
      <c r="D52" s="89"/>
      <c r="E52" s="89"/>
      <c r="F52" s="89"/>
    </row>
    <row r="53" spans="4:6" ht="21.75" customHeight="1">
      <c r="D53" s="63"/>
      <c r="E53" s="64"/>
      <c r="F53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51:F51"/>
    <mergeCell ref="D52:F5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</v>
      </c>
    </row>
    <row r="3" spans="2:5" ht="15">
      <c r="B3" s="61" t="s">
        <v>8</v>
      </c>
      <c r="C3" s="62" t="s">
        <v>21</v>
      </c>
      <c r="D3" s="79"/>
      <c r="E3" s="79"/>
    </row>
    <row r="5" ht="27.75" customHeight="1" thickBot="1">
      <c r="B5" s="8" t="s">
        <v>124</v>
      </c>
    </row>
    <row r="6" spans="2:6" s="59" customFormat="1" ht="45.75" customHeight="1" thickBot="1">
      <c r="B6" s="56" t="s">
        <v>7</v>
      </c>
      <c r="C6" s="60" t="s">
        <v>150</v>
      </c>
      <c r="D6" s="80"/>
      <c r="E6" s="80"/>
      <c r="F6"/>
    </row>
    <row r="7" spans="2:5" ht="42.75" customHeight="1" thickBot="1">
      <c r="B7" s="5" t="s">
        <v>140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10000047084 )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10000047084 )</v>
      </c>
      <c r="D8" s="82"/>
      <c r="E8" s="82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10000047084 )</v>
      </c>
      <c r="D9" s="83"/>
      <c r="E9" s="83"/>
    </row>
    <row r="10" spans="2:5" ht="54" customHeight="1" thickBot="1">
      <c r="B10" s="4" t="s">
        <v>167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10000047084 )</v>
      </c>
      <c r="D10" s="82"/>
      <c r="E10" s="82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10000047084 )</v>
      </c>
      <c r="D11" s="83"/>
      <c r="E11" s="83"/>
    </row>
    <row r="13" ht="15.75" thickBot="1">
      <c r="B13" t="s">
        <v>99</v>
      </c>
    </row>
    <row r="14" spans="2:6" ht="99.75" customHeight="1" thickBot="1">
      <c r="B14" s="5" t="s">
        <v>13</v>
      </c>
      <c r="C14" s="58" t="s">
        <v>126</v>
      </c>
      <c r="D14" s="58"/>
      <c r="E14" s="58"/>
      <c r="F14" s="58" t="s">
        <v>95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146</v>
      </c>
    </row>
    <row r="18" spans="2:5" ht="30.75" thickBot="1">
      <c r="B18" s="4" t="s">
        <v>72</v>
      </c>
      <c r="C18" s="2" t="str">
        <f>"SELECT "&amp;UNIT_COUNT&amp;"  as QtyRows "</f>
        <v>SELECT 31  as QtyRows </v>
      </c>
      <c r="D18" s="82" t="s">
        <v>29</v>
      </c>
      <c r="E18" s="82"/>
    </row>
    <row r="19" spans="2:6" ht="99.75" customHeight="1" thickBot="1">
      <c r="B19" s="5" t="s">
        <v>88</v>
      </c>
      <c r="C19" s="39" t="s">
        <v>12</v>
      </c>
      <c r="D19" s="39" t="s">
        <v>12</v>
      </c>
      <c r="E19" s="39" t="s">
        <v>118</v>
      </c>
      <c r="F19" s="39" t="s">
        <v>132</v>
      </c>
    </row>
    <row r="20" spans="2:6" ht="99.75" customHeight="1" thickBot="1">
      <c r="B20" s="4" t="s">
        <v>76</v>
      </c>
      <c r="C20" s="2" t="s">
        <v>69</v>
      </c>
      <c r="D20" s="2" t="s">
        <v>69</v>
      </c>
      <c r="E20" s="2" t="s">
        <v>108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97</v>
      </c>
    </row>
    <row r="3" spans="3:6" ht="15.75" thickBot="1">
      <c r="C3" s="41" t="s">
        <v>162</v>
      </c>
      <c r="D3" s="42" t="s">
        <v>57</v>
      </c>
      <c r="E3" s="42" t="s">
        <v>55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51</v>
      </c>
      <c r="F5" s="45" t="s">
        <v>46</v>
      </c>
      <c r="G5" s="53" t="s">
        <v>112</v>
      </c>
      <c r="H5" s="3">
        <v>0</v>
      </c>
    </row>
    <row r="6" spans="3:6" ht="15">
      <c r="C6" s="46" t="s">
        <v>61</v>
      </c>
      <c r="D6" s="55">
        <v>0</v>
      </c>
      <c r="E6" s="47" t="s">
        <v>102</v>
      </c>
      <c r="F6" s="47" t="s">
        <v>164</v>
      </c>
    </row>
    <row r="7" spans="3:6" ht="15">
      <c r="C7" s="48" t="s">
        <v>123</v>
      </c>
      <c r="D7" s="49" t="s">
        <v>6</v>
      </c>
      <c r="E7" s="47" t="s">
        <v>159</v>
      </c>
      <c r="F7" s="47" t="s">
        <v>42</v>
      </c>
    </row>
    <row r="8" spans="3:6" ht="15">
      <c r="C8" s="48" t="s">
        <v>111</v>
      </c>
      <c r="D8" s="49" t="s">
        <v>48</v>
      </c>
      <c r="E8" s="47" t="s">
        <v>145</v>
      </c>
      <c r="F8" s="47" t="s">
        <v>25</v>
      </c>
    </row>
    <row r="9" spans="3:6" ht="15">
      <c r="C9" s="48" t="s">
        <v>26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117</v>
      </c>
      <c r="D14" s="3" t="str">
        <f>" AND ( ISN_INVENTORY= "&amp;ISN_INVENTORY&amp;" )"</f>
        <v> AND ( ISN_INVENTORY= 10000047084 )</v>
      </c>
      <c r="F14" s="27"/>
    </row>
    <row r="15" spans="3:6" ht="15.75" customHeight="1">
      <c r="C15" t="s">
        <v>22</v>
      </c>
      <c r="D15" s="3">
        <f>COUNTA(NUM_Count)</f>
        <v>31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68</v>
      </c>
    </row>
    <row r="19" spans="2:8" ht="32.25" customHeight="1" thickBot="1" thickTop="1">
      <c r="B19" s="20" t="s">
        <v>71</v>
      </c>
      <c r="C19" s="20" t="s">
        <v>82</v>
      </c>
      <c r="D19" s="20" t="s">
        <v>110</v>
      </c>
      <c r="E19" s="20" t="s">
        <v>53</v>
      </c>
      <c r="F19" s="20" t="s">
        <v>148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151</v>
      </c>
      <c r="D21" s="9" t="s">
        <v>43</v>
      </c>
      <c r="E21" s="21" t="s">
        <v>156</v>
      </c>
      <c r="F21" s="21" t="s">
        <v>51</v>
      </c>
      <c r="G21" s="21" t="s">
        <v>20</v>
      </c>
      <c r="H21" s="10"/>
    </row>
    <row r="22" spans="2:8" ht="15">
      <c r="B22" s="37">
        <v>5</v>
      </c>
      <c r="C22" s="34" t="s">
        <v>8</v>
      </c>
      <c r="D22" s="16" t="s">
        <v>105</v>
      </c>
      <c r="E22" s="22" t="s">
        <v>155</v>
      </c>
      <c r="F22" s="22" t="s">
        <v>51</v>
      </c>
      <c r="G22" s="22" t="s">
        <v>20</v>
      </c>
      <c r="H22" s="18"/>
    </row>
    <row r="23" spans="2:8" ht="15">
      <c r="B23" s="37">
        <v>0</v>
      </c>
      <c r="C23" s="34" t="s">
        <v>17</v>
      </c>
      <c r="D23" s="16" t="s">
        <v>77</v>
      </c>
      <c r="E23" s="22" t="s">
        <v>155</v>
      </c>
      <c r="F23" s="22" t="s">
        <v>51</v>
      </c>
      <c r="G23" s="22" t="s">
        <v>20</v>
      </c>
      <c r="H23" s="18"/>
    </row>
    <row r="24" spans="2:8" ht="15">
      <c r="B24" s="37">
        <v>0</v>
      </c>
      <c r="C24" s="34" t="s">
        <v>109</v>
      </c>
      <c r="D24" s="16" t="s">
        <v>100</v>
      </c>
      <c r="E24" s="22" t="s">
        <v>156</v>
      </c>
      <c r="F24" s="22"/>
      <c r="G24" s="22" t="s">
        <v>20</v>
      </c>
      <c r="H24" s="18"/>
    </row>
    <row r="25" spans="2:8" ht="15">
      <c r="B25" s="37">
        <v>0</v>
      </c>
      <c r="C25" s="34" t="s">
        <v>45</v>
      </c>
      <c r="D25" s="16" t="s">
        <v>144</v>
      </c>
      <c r="E25" s="22" t="s">
        <v>155</v>
      </c>
      <c r="F25" s="22" t="s">
        <v>51</v>
      </c>
      <c r="G25" s="22" t="s">
        <v>20</v>
      </c>
      <c r="H25" s="18"/>
    </row>
    <row r="26" spans="2:8" ht="15">
      <c r="B26" s="37">
        <v>0</v>
      </c>
      <c r="C26" s="34" t="s">
        <v>66</v>
      </c>
      <c r="D26" s="17" t="s">
        <v>136</v>
      </c>
      <c r="E26" s="22" t="s">
        <v>156</v>
      </c>
      <c r="F26" s="22" t="s">
        <v>51</v>
      </c>
      <c r="G26" s="22" t="s">
        <v>20</v>
      </c>
      <c r="H26" s="18"/>
    </row>
    <row r="27" spans="2:8" ht="15">
      <c r="B27" s="38">
        <v>0</v>
      </c>
      <c r="C27" s="35" t="s">
        <v>128</v>
      </c>
      <c r="D27" s="11" t="s">
        <v>27</v>
      </c>
      <c r="E27" s="22" t="s">
        <v>155</v>
      </c>
      <c r="F27" s="22" t="s">
        <v>51</v>
      </c>
      <c r="G27" s="22" t="s">
        <v>20</v>
      </c>
      <c r="H27" s="18"/>
    </row>
    <row r="28" spans="2:8" ht="15">
      <c r="B28" s="38">
        <v>0</v>
      </c>
      <c r="C28" s="35" t="s">
        <v>58</v>
      </c>
      <c r="D28" s="11" t="s">
        <v>70</v>
      </c>
      <c r="E28" s="22" t="s">
        <v>155</v>
      </c>
      <c r="F28" s="22" t="s">
        <v>152</v>
      </c>
      <c r="G28" s="22" t="s">
        <v>20</v>
      </c>
      <c r="H28" s="18"/>
    </row>
    <row r="29" spans="2:8" ht="15">
      <c r="B29" s="38">
        <v>0</v>
      </c>
      <c r="C29" s="35" t="s">
        <v>98</v>
      </c>
      <c r="D29" s="11" t="s">
        <v>47</v>
      </c>
      <c r="E29" s="22" t="s">
        <v>155</v>
      </c>
      <c r="F29" s="22" t="s">
        <v>51</v>
      </c>
      <c r="G29" s="22" t="s">
        <v>20</v>
      </c>
      <c r="H29" s="18"/>
    </row>
    <row r="30" spans="2:8" ht="15">
      <c r="B30" s="38">
        <v>0</v>
      </c>
      <c r="C30" s="35" t="s">
        <v>39</v>
      </c>
      <c r="D30" s="11" t="s">
        <v>96</v>
      </c>
      <c r="E30" s="22" t="s">
        <v>155</v>
      </c>
      <c r="F30" s="22" t="s">
        <v>51</v>
      </c>
      <c r="G30" s="22" t="s">
        <v>20</v>
      </c>
      <c r="H30" s="18"/>
    </row>
    <row r="31" spans="2:8" ht="15">
      <c r="B31" s="38">
        <v>0</v>
      </c>
      <c r="C31" s="35" t="s">
        <v>62</v>
      </c>
      <c r="D31" s="11" t="s">
        <v>121</v>
      </c>
      <c r="E31" s="22" t="s">
        <v>135</v>
      </c>
      <c r="F31" s="22"/>
      <c r="G31" s="22" t="s">
        <v>20</v>
      </c>
      <c r="H31" s="18"/>
    </row>
    <row r="32" spans="2:8" ht="15">
      <c r="B32" s="38">
        <v>0</v>
      </c>
      <c r="C32" s="35" t="s">
        <v>26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154</v>
      </c>
    </row>
    <row r="39" spans="3:8" ht="46.5" thickBot="1" thickTop="1">
      <c r="C39" s="28" t="s">
        <v>160</v>
      </c>
      <c r="D39" s="28" t="s">
        <v>110</v>
      </c>
      <c r="E39" s="28" t="s">
        <v>166</v>
      </c>
      <c r="F39" s="28" t="s">
        <v>148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70</v>
      </c>
      <c r="E41" s="21" t="s">
        <v>161</v>
      </c>
      <c r="F41" s="21" t="s">
        <v>51</v>
      </c>
      <c r="G41" s="21"/>
      <c r="H41" s="10"/>
    </row>
    <row r="42" spans="3:8" ht="15">
      <c r="C42" s="78">
        <v>9.11</v>
      </c>
      <c r="D42" s="17" t="s">
        <v>70</v>
      </c>
      <c r="E42" s="22" t="s">
        <v>130</v>
      </c>
      <c r="F42" s="22" t="s">
        <v>51</v>
      </c>
      <c r="G42" s="22"/>
      <c r="H42" s="18"/>
    </row>
    <row r="43" spans="3:8" ht="15">
      <c r="C43" s="78">
        <v>0</v>
      </c>
      <c r="D43" s="17" t="s">
        <v>47</v>
      </c>
      <c r="E43" s="22" t="s">
        <v>161</v>
      </c>
      <c r="F43" s="22" t="s">
        <v>51</v>
      </c>
      <c r="G43" s="22"/>
      <c r="H43" s="18"/>
    </row>
    <row r="44" spans="3:8" ht="15">
      <c r="C44" s="78">
        <v>3.5</v>
      </c>
      <c r="D44" s="17" t="s">
        <v>47</v>
      </c>
      <c r="E44" s="22" t="s">
        <v>130</v>
      </c>
      <c r="F44" s="22" t="s">
        <v>51</v>
      </c>
      <c r="G44" s="22"/>
      <c r="H44" s="18"/>
    </row>
    <row r="45" spans="3:8" ht="15">
      <c r="C45" s="78">
        <v>0</v>
      </c>
      <c r="D45" s="17" t="s">
        <v>47</v>
      </c>
      <c r="E45" s="22" t="s">
        <v>38</v>
      </c>
      <c r="F45" s="22" t="s">
        <v>51</v>
      </c>
      <c r="G45" s="22"/>
      <c r="H45" s="18"/>
    </row>
    <row r="46" spans="3:8" ht="15">
      <c r="C46" s="78">
        <v>0</v>
      </c>
      <c r="D46" s="17" t="s">
        <v>96</v>
      </c>
      <c r="E46" s="22" t="s">
        <v>161</v>
      </c>
      <c r="F46" s="22" t="s">
        <v>51</v>
      </c>
      <c r="G46" s="22"/>
      <c r="H46" s="18"/>
    </row>
    <row r="47" spans="3:8" ht="15">
      <c r="C47" s="78">
        <v>3.5</v>
      </c>
      <c r="D47" s="17" t="s">
        <v>96</v>
      </c>
      <c r="E47" s="22" t="s">
        <v>16</v>
      </c>
      <c r="F47" s="22" t="s">
        <v>51</v>
      </c>
      <c r="G47" s="22"/>
      <c r="H47" s="18"/>
    </row>
    <row r="48" spans="3:8" ht="15">
      <c r="C48" s="78">
        <v>0</v>
      </c>
      <c r="D48" s="17" t="s">
        <v>96</v>
      </c>
      <c r="E48" s="22" t="s">
        <v>38</v>
      </c>
      <c r="F48" s="22" t="s">
        <v>51</v>
      </c>
      <c r="G48" s="22"/>
      <c r="H48" s="18"/>
    </row>
    <row r="49" spans="3:8" ht="15">
      <c r="C49" s="76" t="s">
        <v>26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70</v>
      </c>
      <c r="E51" s="22" t="s">
        <v>149</v>
      </c>
      <c r="F51" s="22" t="s">
        <v>51</v>
      </c>
      <c r="G51" s="22"/>
      <c r="H51" s="18"/>
    </row>
    <row r="52" spans="3:8" ht="15">
      <c r="C52" s="78">
        <v>5</v>
      </c>
      <c r="D52" s="17" t="s">
        <v>70</v>
      </c>
      <c r="E52" s="22" t="s">
        <v>67</v>
      </c>
      <c r="F52" s="22" t="s">
        <v>51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2016-10-26T09:30:00Z</dcterms:modified>
  <cp:category/>
  <cp:version/>
  <cp:contentType/>
  <cp:contentStatus/>
</cp:coreProperties>
</file>