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опись'!$D$30:$D$95</definedName>
    <definedName name="NUM_FROM">'Архивная опись'!$F$100</definedName>
    <definedName name="NUM_TO">'Архивная опись'!$H$91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опись'!$C$30:$F$95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опись'!$E$98</definedName>
  </definedNames>
  <calcPr fullCalcOnLoad="1"/>
</workbook>
</file>

<file path=xl/sharedStrings.xml><?xml version="1.0" encoding="utf-8"?>
<sst xmlns="http://schemas.openxmlformats.org/spreadsheetml/2006/main" count="579" uniqueCount="201">
  <si>
    <t>Примечание</t>
  </si>
  <si>
    <t>Колхозная земельная шнуровая книга за 1950-1957 гг.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</si>
  <si>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</si>
  <si>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08.01.1974-25.12.1974</t>
  </si>
  <si>
    <t>Опись дел за 1939-1980 гг.</t>
  </si>
  <si>
    <t>(название фонда)</t>
  </si>
  <si>
    <t>Фонд №</t>
  </si>
  <si>
    <t>Название архива</t>
  </si>
  <si>
    <t>ISN_ARCHIVE</t>
  </si>
  <si>
    <t>19.04.1962-25.12.1962</t>
  </si>
  <si>
    <t>SELECT [NAME] FROM tblARCHIVE WHERE ISN_ARCHIVE = @ISN_ARCHIVE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</si>
  <si>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</si>
  <si>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</si>
  <si>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</si>
  <si>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</si>
  <si>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</si>
  <si>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</si>
  <si>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Y</t>
  </si>
  <si>
    <t xml:space="preserve">select ISN_ARCHIVE from tblARCHIVE </t>
  </si>
  <si>
    <t>01.01.1963-31.12.1965</t>
  </si>
  <si>
    <t>Переменная Количество строк</t>
  </si>
  <si>
    <t xml:space="preserve">Тестируем выгрузку </t>
  </si>
  <si>
    <t>Протоколы общих собраний уполномоченных членов колхоза и заседаний правления колхоза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</si>
  <si>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</si>
  <si>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array</t>
  </si>
  <si>
    <t>end</t>
  </si>
  <si>
    <t>SELECT_START_END_YEAR</t>
  </si>
  <si>
    <t>01.01.1971-31.12.1976</t>
  </si>
  <si>
    <t>Крайние даты документов</t>
  </si>
  <si>
    <t>ВЕРНУТЬ ОБРАТНО!!!! ДЛЯ ОБРАБОТКИ В КОДЕ</t>
  </si>
  <si>
    <t>Шнуровая книга учета семян за 1980-1981 гг.</t>
  </si>
  <si>
    <t>04.01.1976-28.12.1976</t>
  </si>
  <si>
    <t>(крайние даты документов описи)</t>
  </si>
  <si>
    <t>Дата 1</t>
  </si>
  <si>
    <t>01.01.1966-31.12.1969</t>
  </si>
  <si>
    <t>Возвращаемые значения</t>
  </si>
  <si>
    <t>дел постоянного хранения</t>
  </si>
  <si>
    <t>GetCellsValue</t>
  </si>
  <si>
    <t>01.01.1989-31.12.1989</t>
  </si>
  <si>
    <t>Бухгалтерский отчет за 1987 г.</t>
  </si>
  <si>
    <t>NUM_TO</t>
  </si>
  <si>
    <t>(название описи)</t>
  </si>
  <si>
    <t>10000093120</t>
  </si>
  <si>
    <t>Шнуровая книга учета семян за 1969-1971 гг.</t>
  </si>
  <si>
    <t>03.11.1979-06.02.1981</t>
  </si>
  <si>
    <t>02.11.1958-30.11.1959</t>
  </si>
  <si>
    <t>выбираем в форме</t>
  </si>
  <si>
    <t>01.01.1970-31.12.1970</t>
  </si>
  <si>
    <t>01.01.1950-31.12.1951</t>
  </si>
  <si>
    <t>SELECT_FUND_NAME</t>
  </si>
  <si>
    <t>01.01.1950-31.12.1955</t>
  </si>
  <si>
    <t>01.01.1950-31.12.1957</t>
  </si>
  <si>
    <t>Откуда брать? (по фонду)</t>
  </si>
  <si>
    <t>19.02.1990-29.11.1991</t>
  </si>
  <si>
    <t>13.01.1977-06.12.1977</t>
  </si>
  <si>
    <t>Устав колхоза, утвержденный 29 января 1970 г.</t>
  </si>
  <si>
    <t>SELECT_NUM_FROM</t>
  </si>
  <si>
    <t>0, 1</t>
  </si>
  <si>
    <t>07.01.1978-18.07.1978</t>
  </si>
  <si>
    <t>24.05.1956-24.05.1956</t>
  </si>
  <si>
    <t>16.01.1956-01.03.1957</t>
  </si>
  <si>
    <t>-</t>
  </si>
  <si>
    <t xml:space="preserve"> </t>
  </si>
  <si>
    <t>23.01.1963-18.01.1965</t>
  </si>
  <si>
    <t>01.04.1954-01.03.1955</t>
  </si>
  <si>
    <t>08.01.1951-20.01.1952</t>
  </si>
  <si>
    <t>Соответствующее поле в Web</t>
  </si>
  <si>
    <t>Значение параметра</t>
  </si>
  <si>
    <t>Specification_1</t>
  </si>
  <si>
    <t>Заголовок дела</t>
  </si>
  <si>
    <t>01.01.1950-31.12.1960</t>
  </si>
  <si>
    <t>ISN_FUND</t>
  </si>
  <si>
    <t>по №</t>
  </si>
  <si>
    <t>16.01.1975-20.12.1975</t>
  </si>
  <si>
    <t>UNIT_COUNT_STR</t>
  </si>
  <si>
    <t>01.01.1988-31.12.1988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</si>
  <si>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</si>
  <si>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</si>
  <si>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</si>
  <si>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</si>
  <si>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</si>
  <si>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</si>
  <si>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</si>
  <si>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</si>
  <si>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</si>
  <si>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13.01.1986-07.02.1987</t>
  </si>
  <si>
    <t>Бухгалтерский отчет за 1990 г.</t>
  </si>
  <si>
    <t>№ по</t>
  </si>
  <si>
    <t>SELECT_FUND_NUM</t>
  </si>
  <si>
    <t>Протоколы заседаний правления колхоза</t>
  </si>
  <si>
    <t>План экономического и социального развития колхоза на 1989 г.</t>
  </si>
  <si>
    <t>01.01.1980-31.12.1981</t>
  </si>
  <si>
    <t>Шнуровая книга истории полей севооборотов на 1971-1976 гг.</t>
  </si>
  <si>
    <t>поле</t>
  </si>
  <si>
    <t>Колхозная земельная шнуровая книга д. Пышкец</t>
  </si>
  <si>
    <t>[введите сюда Расшифровку подписи]</t>
  </si>
  <si>
    <t>Архивная опись</t>
  </si>
  <si>
    <t>действие</t>
  </si>
  <si>
    <t>13.01.1961-06.04.1962</t>
  </si>
  <si>
    <t>№ с</t>
  </si>
  <si>
    <t>19.02.1987-26.12.1987</t>
  </si>
  <si>
    <t>18.01.1988-10.04.1989</t>
  </si>
  <si>
    <t>01.01.1961-31.12.1961</t>
  </si>
  <si>
    <t>Шнуровая книга истории полей севооборотов на 1966-1969 гг.</t>
  </si>
  <si>
    <t>1939 - 1991</t>
  </si>
  <si>
    <t>Бухгалтерский отчет за 1988 г.</t>
  </si>
  <si>
    <t>Колхозная земельная шнуровая книга д. Усть-Пышкец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</si>
  <si>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</si>
  <si>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дел</t>
  </si>
  <si>
    <t>SELECT_NUM_TO</t>
  </si>
  <si>
    <t>06.01.1953-14.01.1954</t>
  </si>
  <si>
    <t>01.01.1991-31.12.1991</t>
  </si>
  <si>
    <t>Колхозная земельная шнуровая книга за 1964-1973 гг.</t>
  </si>
  <si>
    <t>Параметры для SQL в коде</t>
  </si>
  <si>
    <t>01.01.1939-31.12.1949</t>
  </si>
  <si>
    <t>NUM_FROM</t>
  </si>
  <si>
    <t xml:space="preserve">ОАФ "колхоз "Слудка" В-Богатырского сельского Совета Глазовского района и влившиеся в него колхозы" </t>
  </si>
  <si>
    <t>Спецификация</t>
  </si>
  <si>
    <t>SELECT_ARCHIVE_NAME</t>
  </si>
  <si>
    <t>значение</t>
  </si>
  <si>
    <t>Prop_ISN_FUND</t>
  </si>
  <si>
    <t>01.01.1959-31.12.1965</t>
  </si>
  <si>
    <t>SELECT_ISN_ARCHIVE</t>
  </si>
  <si>
    <t>Бухгалтерский отчет за 1989 г.</t>
  </si>
  <si>
    <t>17.10.1955-22.08.1957</t>
  </si>
  <si>
    <t>ARCHIVE_NAME</t>
  </si>
  <si>
    <t>select</t>
  </si>
  <si>
    <t>19.01.1960-18.06.1960</t>
  </si>
  <si>
    <t>ISN_SECURLEVEL</t>
  </si>
  <si>
    <t>Код ошибки</t>
  </si>
  <si>
    <t>План экономического и социального развития колхоза на 1991 г.</t>
  </si>
  <si>
    <t>01.01.1939-31.12.1980</t>
  </si>
  <si>
    <t>Колхозная земельная шнуровая книга за 1939-1949 гг.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</si>
  <si>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</si>
  <si>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</si>
  <si>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18.01.1965-27.12.1966</t>
  </si>
  <si>
    <t>SELECT_UNIT_COUNT</t>
  </si>
  <si>
    <t>09.02.1952-02.11.1952</t>
  </si>
  <si>
    <t>22.01.1971-30.12.1971</t>
  </si>
  <si>
    <t>ISN_INVENTORY</t>
  </si>
  <si>
    <t>Титульный лист</t>
  </si>
  <si>
    <t>04.11.1982-09.04.1984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</si>
  <si>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</si>
  <si>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</si>
  <si>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</si>
  <si>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SortAsc</t>
  </si>
  <si>
    <t>Устав сельхозартели утвержденный 19 августа 1950 г.</t>
  </si>
  <si>
    <t>18.01.1953-07.03.1954</t>
  </si>
  <si>
    <t>01.01.1990-31.12.1990</t>
  </si>
  <si>
    <t>10.01.1970-11.12.1970</t>
  </si>
  <si>
    <t>Планы развития сельского хозяйства на 1959-1965 гг. и расчетные таблицы к нему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</si>
  <si>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</si>
  <si>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19.08.1950-19.08.1950</t>
  </si>
  <si>
    <t>Количество листов</t>
  </si>
  <si>
    <t>01.01.1987-31.12.1987</t>
  </si>
  <si>
    <t>03.07.1981-15.06.1982</t>
  </si>
  <si>
    <t>put_NumToStr</t>
  </si>
  <si>
    <t>SELECT_INVENTORY_NAME</t>
  </si>
  <si>
    <t>01.01.1967-31.12.1967</t>
  </si>
  <si>
    <t>Колхозная земельная шнуровая книга д. В-Слудка за 1950-1960 г.</t>
  </si>
  <si>
    <t>Название фонда</t>
  </si>
  <si>
    <t>23.01.1967-21.11.1967</t>
  </si>
  <si>
    <t xml:space="preserve">№
по описи
</t>
  </si>
  <si>
    <t>SELECT_INVENTORY_NUM</t>
  </si>
  <si>
    <t>Prop_ISN_SECURLEVEL</t>
  </si>
  <si>
    <t>01.01.1969-31.12.1971</t>
  </si>
  <si>
    <t>Бухгалтерский отчет за 1991 г.</t>
  </si>
  <si>
    <t>01.01.1964-31.12.1973</t>
  </si>
  <si>
    <t>Протоколы общих собраний и заседаний правления колхоза</t>
  </si>
  <si>
    <t>Подпись</t>
  </si>
  <si>
    <t>Шнуровая книга учета семян за 1961</t>
  </si>
  <si>
    <t>Производственно-финансовый план колхоза на 1988 г.</t>
  </si>
  <si>
    <t>условие</t>
  </si>
  <si>
    <t>All_Search_Dating_dd.mm.yyyy</t>
  </si>
  <si>
    <t>Колхозная земельная шнуровая книга д. В-Слудка за 1950-1955 гг.</t>
  </si>
  <si>
    <t>FUND_NAME</t>
  </si>
  <si>
    <t>spec</t>
  </si>
  <si>
    <t>26.01.1972-29.12.1973</t>
  </si>
  <si>
    <t>Парсинг полей, выбранных из селекта</t>
  </si>
  <si>
    <t>put</t>
  </si>
  <si>
    <t>put_string</t>
  </si>
  <si>
    <t>(название архива)</t>
  </si>
  <si>
    <t>07.05.1984-24.12.1985</t>
  </si>
  <si>
    <t>Колхозная земельная шнуровая книга д. Н-Слудка за 1950-1951 гг.</t>
  </si>
  <si>
    <t>18.04.1989-21.10.1989</t>
  </si>
  <si>
    <t>дата 2</t>
  </si>
  <si>
    <t>11.01.1954-30.08.1955</t>
  </si>
  <si>
    <t>Протоколы общих собраний уполномоченных членов колхоза и заседаний правления колхозов</t>
  </si>
  <si>
    <t>Prop_ISN_INVENTORY</t>
  </si>
  <si>
    <t>Шнуровая книга учета семян за 1963-1965 гг.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</si>
  <si>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</si>
  <si>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</si>
  <si>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</si>
  <si>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Устав сельхозартели, утвержденный 24 мая 1956 г.</t>
  </si>
  <si>
    <t>Шнуровая книга истории полей севооборотов на 1967 г.</t>
  </si>
  <si>
    <t>не нужен</t>
  </si>
  <si>
    <t>действие (название функции в коде)</t>
  </si>
  <si>
    <t>08.01.1968-25.12.1969</t>
  </si>
  <si>
    <t>Название описи</t>
  </si>
  <si>
    <t>ФОНД №  272</t>
  </si>
  <si>
    <t xml:space="preserve">АРХИВНАЯ ОПИСЬ № 1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</si>
</sst>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23" fillId="0" borderId="0" xfId="0" applyFont="1" applyAlignment="1">
      <alignment horizontal="justify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19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0"/>
  <sheetViews>
    <sheetView tabSelected="1" zoomScalePageLayoutView="0" workbookViewId="0" topLeftCell="A1">
      <selection activeCell="C2" sqref="C2:I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0.2890625" style="0" customWidth="1"/>
    <col min="8" max="8" width="25.57421875" style="0" hidden="1" customWidth="1"/>
    <col min="9" max="9" width="37.00390625" style="0" hidden="1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89" t="s">
        <v>96</v>
      </c>
      <c r="D2" s="89"/>
      <c r="E2" s="89"/>
      <c r="F2" s="89"/>
      <c r="G2" s="89"/>
      <c r="H2" s="89"/>
      <c r="I2" s="89"/>
      <c r="K2" s="3"/>
    </row>
    <row r="3" spans="3:9" ht="33" customHeight="1">
      <c r="C3" s="90" t="s">
        <v>142</v>
      </c>
      <c r="D3" s="90"/>
      <c r="E3" s="90"/>
      <c r="F3" s="91"/>
      <c r="G3" s="91"/>
      <c r="H3" s="91"/>
      <c r="I3" s="91"/>
    </row>
    <row r="4" spans="3:9" ht="15">
      <c r="C4" s="92" t="s">
        <v>181</v>
      </c>
      <c r="D4" s="95"/>
      <c r="E4" s="95"/>
      <c r="F4" s="95"/>
      <c r="G4" s="95"/>
      <c r="H4" s="95"/>
      <c r="I4" s="95"/>
    </row>
    <row r="5" spans="3:11" ht="58.5" customHeight="1">
      <c r="C5" s="90" t="s">
        <v>116</v>
      </c>
      <c r="D5" s="91"/>
      <c r="E5" s="91"/>
      <c r="F5" s="91"/>
      <c r="G5" s="91"/>
      <c r="H5" s="91"/>
      <c r="I5" s="91"/>
      <c r="K5" t="s">
        <v>33</v>
      </c>
    </row>
    <row r="6" spans="3:11" ht="15.75">
      <c r="C6" s="92" t="s">
        <v>5</v>
      </c>
      <c r="D6" s="92"/>
      <c r="E6" s="92"/>
      <c r="F6" s="92"/>
      <c r="G6" s="92"/>
      <c r="H6" s="92"/>
      <c r="I6" s="92"/>
      <c r="K6" s="27">
        <v>2010</v>
      </c>
    </row>
    <row r="7" spans="3:11" ht="24.75" customHeight="1">
      <c r="C7" s="8"/>
      <c r="D7" s="6"/>
      <c r="E7" s="96" t="s">
        <v>199</v>
      </c>
      <c r="F7" s="31"/>
      <c r="G7" s="7"/>
      <c r="H7" s="7"/>
      <c r="I7" s="7"/>
      <c r="K7" t="s">
        <v>185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96" t="s">
        <v>200</v>
      </c>
      <c r="F9" s="31"/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3" t="s">
        <v>36</v>
      </c>
      <c r="D11" s="94"/>
      <c r="E11" s="94"/>
      <c r="F11" s="94"/>
      <c r="G11" s="94"/>
      <c r="H11" s="94"/>
      <c r="I11" s="94"/>
      <c r="K11" s="27">
        <v>2011</v>
      </c>
    </row>
    <row r="12" spans="3:9" ht="15">
      <c r="C12" s="92" t="s">
        <v>41</v>
      </c>
      <c r="D12" s="92"/>
      <c r="E12" s="92"/>
      <c r="F12" s="92"/>
      <c r="G12" s="92"/>
      <c r="H12" s="92"/>
      <c r="I12" s="92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3" t="s">
        <v>104</v>
      </c>
      <c r="D14" s="94"/>
      <c r="E14" s="94"/>
      <c r="F14" s="94"/>
      <c r="G14" s="94"/>
      <c r="H14" s="94"/>
      <c r="I14" s="94"/>
    </row>
    <row r="15" spans="3:9" ht="15" customHeight="1" thickBot="1">
      <c r="C15" s="92" t="s">
        <v>32</v>
      </c>
      <c r="D15" s="92"/>
      <c r="E15" s="92"/>
      <c r="F15" s="92"/>
      <c r="G15" s="92"/>
      <c r="H15" s="92"/>
      <c r="I15" s="92"/>
    </row>
    <row r="16" spans="3:9" ht="7.5" customHeight="1" hidden="1" thickBot="1">
      <c r="C16" s="33"/>
      <c r="D16" s="33"/>
      <c r="E16" s="33"/>
      <c r="F16" s="33"/>
      <c r="G16" s="33"/>
      <c r="H16" s="33"/>
      <c r="I16" s="33"/>
    </row>
    <row r="17" spans="3:6" ht="15.75" hidden="1" thickBot="1">
      <c r="C17" s="33"/>
      <c r="D17" s="33"/>
      <c r="E17" s="33"/>
      <c r="F17" s="33"/>
    </row>
    <row r="18" spans="3:6" ht="15.75" hidden="1" thickBot="1">
      <c r="C18" s="33"/>
      <c r="D18" s="33"/>
      <c r="E18" s="33"/>
      <c r="F18" s="33"/>
    </row>
    <row r="19" spans="3:6" ht="15.75" hidden="1" thickBot="1">
      <c r="C19" s="33"/>
      <c r="D19" s="33"/>
      <c r="E19" s="33"/>
      <c r="F19" s="33"/>
    </row>
    <row r="20" spans="3:6" ht="15.75" hidden="1" thickBot="1">
      <c r="C20" s="33"/>
      <c r="D20" s="33"/>
      <c r="E20" s="33"/>
      <c r="F20" s="33"/>
    </row>
    <row r="21" spans="3:9" ht="15.75" hidden="1" thickBot="1">
      <c r="C21" s="33"/>
      <c r="D21" s="33"/>
      <c r="E21" s="33"/>
      <c r="F21" s="33"/>
      <c r="I21">
        <v>1</v>
      </c>
    </row>
    <row r="22" spans="3:9" ht="15.75" hidden="1" thickBot="1">
      <c r="C22" s="33"/>
      <c r="D22" s="33"/>
      <c r="E22" s="33"/>
      <c r="F22" s="33"/>
      <c r="I22">
        <v>2</v>
      </c>
    </row>
    <row r="23" spans="3:9" ht="15.75" hidden="1" thickBot="1">
      <c r="C23" s="33"/>
      <c r="D23" s="33"/>
      <c r="E23" s="33"/>
      <c r="F23" s="33"/>
      <c r="I23">
        <v>3</v>
      </c>
    </row>
    <row r="24" spans="3:9" ht="15.75" hidden="1" thickBot="1">
      <c r="C24" s="33"/>
      <c r="D24" s="33"/>
      <c r="E24" s="33"/>
      <c r="F24" s="33"/>
      <c r="I24">
        <v>4</v>
      </c>
    </row>
    <row r="25" spans="3:9" ht="15.75" hidden="1" thickBot="1">
      <c r="C25" s="33"/>
      <c r="D25" s="33"/>
      <c r="E25" s="33"/>
      <c r="F25" s="33"/>
      <c r="I25">
        <v>5</v>
      </c>
    </row>
    <row r="26" spans="7:9" ht="15.75" hidden="1" thickBot="1">
      <c r="I26">
        <v>6</v>
      </c>
    </row>
    <row r="27" spans="7:9" ht="15.75" hidden="1" thickBot="1">
      <c r="I27">
        <v>7</v>
      </c>
    </row>
    <row r="28" spans="3:9" ht="70.5" customHeight="1" thickBot="1" thickTop="1">
      <c r="C28" s="29" t="s">
        <v>162</v>
      </c>
      <c r="D28" s="30" t="s">
        <v>69</v>
      </c>
      <c r="E28" s="29" t="s">
        <v>76</v>
      </c>
      <c r="F28" s="29" t="s">
        <v>153</v>
      </c>
      <c r="I28">
        <v>8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I29">
        <v>9</v>
      </c>
    </row>
    <row r="30" spans="3:11" ht="60.75" thickTop="1">
      <c r="C30" s="71">
        <v>1</v>
      </c>
      <c r="D30" s="68" t="s">
        <v>132</v>
      </c>
      <c r="E30" s="74" t="s">
        <v>114</v>
      </c>
      <c r="F30" s="74">
        <v>21</v>
      </c>
      <c r="I30">
        <v>10</v>
      </c>
      <c r="J30" t="s">
        <v>62</v>
      </c>
    </row>
    <row r="31" spans="3:11" ht="60">
      <c r="C31" s="72">
        <v>2</v>
      </c>
      <c r="D31" s="69" t="s">
        <v>132</v>
      </c>
      <c r="E31" s="75" t="s">
        <v>114</v>
      </c>
      <c r="F31" s="75">
        <v>21</v>
      </c>
      <c r="I31">
        <v>11</v>
      </c>
      <c r="J31" t="s">
        <v>62</v>
      </c>
    </row>
    <row r="32" spans="3:11" ht="60">
      <c r="C32" s="72">
        <v>3</v>
      </c>
      <c r="D32" s="69" t="s">
        <v>132</v>
      </c>
      <c r="E32" s="75" t="s">
        <v>114</v>
      </c>
      <c r="F32" s="75">
        <v>21</v>
      </c>
      <c r="I32">
        <v>12</v>
      </c>
      <c r="J32" t="s">
        <v>62</v>
      </c>
    </row>
    <row r="33" spans="3:11" ht="60">
      <c r="C33" s="72">
        <v>4</v>
      </c>
      <c r="D33" s="69" t="s">
        <v>132</v>
      </c>
      <c r="E33" s="75" t="s">
        <v>114</v>
      </c>
      <c r="F33" s="75">
        <v>21</v>
      </c>
      <c r="I33">
        <v>13</v>
      </c>
      <c r="J33" t="s">
        <v>62</v>
      </c>
    </row>
    <row r="34" spans="3:11" ht="60">
      <c r="C34" s="72">
        <v>5</v>
      </c>
      <c r="D34" s="69" t="s">
        <v>132</v>
      </c>
      <c r="E34" s="75" t="s">
        <v>114</v>
      </c>
      <c r="F34" s="75">
        <v>21</v>
      </c>
      <c r="I34">
        <v>14</v>
      </c>
      <c r="J34" t="s">
        <v>62</v>
      </c>
    </row>
    <row r="35" spans="3:11" ht="60">
      <c r="C35" s="72">
        <v>6</v>
      </c>
      <c r="D35" s="69" t="s">
        <v>132</v>
      </c>
      <c r="E35" s="75" t="s">
        <v>114</v>
      </c>
      <c r="F35" s="75">
        <v>21</v>
      </c>
      <c r="I35">
        <v>15</v>
      </c>
      <c r="J35" t="s">
        <v>62</v>
      </c>
    </row>
    <row r="36" spans="3:11" ht="60">
      <c r="C36" s="72">
        <v>7</v>
      </c>
      <c r="D36" s="69" t="s">
        <v>1</v>
      </c>
      <c r="E36" s="75" t="s">
        <v>51</v>
      </c>
      <c r="F36" s="75">
        <v>54</v>
      </c>
      <c r="I36">
        <v>16</v>
      </c>
      <c r="J36" t="s">
        <v>62</v>
      </c>
    </row>
    <row r="37" spans="3:11" ht="60">
      <c r="C37" s="72">
        <v>8</v>
      </c>
      <c r="D37" s="69" t="s">
        <v>168</v>
      </c>
      <c r="E37" s="75" t="s">
        <v>110</v>
      </c>
      <c r="F37" s="75">
        <v>54</v>
      </c>
      <c r="I37">
        <v>17</v>
      </c>
      <c r="J37" t="s">
        <v>62</v>
      </c>
    </row>
    <row r="38" spans="3:11" ht="60">
      <c r="C38" s="72">
        <v>9</v>
      </c>
      <c r="D38" s="69" t="s">
        <v>168</v>
      </c>
      <c r="E38" s="75" t="s">
        <v>186</v>
      </c>
      <c r="F38" s="75">
        <v>54</v>
      </c>
      <c r="I38">
        <v>18</v>
      </c>
      <c r="J38" t="s">
        <v>62</v>
      </c>
    </row>
    <row r="39" spans="3:11" ht="60">
      <c r="C39" s="72">
        <v>10</v>
      </c>
      <c r="D39" s="69" t="s">
        <v>168</v>
      </c>
      <c r="E39" s="75" t="s">
        <v>124</v>
      </c>
      <c r="F39" s="75">
        <v>75</v>
      </c>
      <c r="I39">
        <v>19</v>
      </c>
      <c r="J39" t="s">
        <v>62</v>
      </c>
    </row>
    <row r="40" spans="3:11" ht="60">
      <c r="C40" s="72">
        <v>11</v>
      </c>
      <c r="D40" s="69" t="s">
        <v>146</v>
      </c>
      <c r="E40" s="75" t="s">
        <v>152</v>
      </c>
      <c r="F40" s="75">
        <v>9</v>
      </c>
      <c r="I40">
        <v>20</v>
      </c>
      <c r="J40" t="s">
        <v>62</v>
      </c>
    </row>
    <row r="41" spans="3:11" ht="75">
      <c r="C41" s="72">
        <v>12</v>
      </c>
      <c r="D41" s="69" t="s">
        <v>159</v>
      </c>
      <c r="E41" s="75" t="s">
        <v>70</v>
      </c>
      <c r="F41" s="75">
        <v>27</v>
      </c>
      <c r="I41">
        <v>21</v>
      </c>
      <c r="J41" t="s">
        <v>62</v>
      </c>
    </row>
    <row r="42" spans="3:11" ht="75">
      <c r="C42" s="72">
        <v>13</v>
      </c>
      <c r="D42" s="69" t="s">
        <v>174</v>
      </c>
      <c r="E42" s="75" t="s">
        <v>50</v>
      </c>
      <c r="F42" s="75">
        <v>54</v>
      </c>
      <c r="I42">
        <v>22</v>
      </c>
      <c r="J42" t="s">
        <v>62</v>
      </c>
    </row>
    <row r="43" spans="3:11" ht="75">
      <c r="C43" s="72">
        <v>14</v>
      </c>
      <c r="D43" s="69" t="s">
        <v>183</v>
      </c>
      <c r="E43" s="75" t="s">
        <v>48</v>
      </c>
      <c r="F43" s="75">
        <v>54</v>
      </c>
      <c r="I43">
        <v>23</v>
      </c>
      <c r="J43" t="s">
        <v>62</v>
      </c>
    </row>
    <row r="44" spans="3:11" ht="60">
      <c r="C44" s="72">
        <v>15</v>
      </c>
      <c r="D44" s="69" t="s">
        <v>94</v>
      </c>
      <c r="E44" s="75" t="s">
        <v>48</v>
      </c>
      <c r="F44" s="75">
        <v>54</v>
      </c>
      <c r="I44">
        <v>24</v>
      </c>
      <c r="J44" t="s">
        <v>62</v>
      </c>
    </row>
    <row r="45" spans="3:11" ht="60">
      <c r="C45" s="72">
        <v>16</v>
      </c>
      <c r="D45" s="69" t="s">
        <v>106</v>
      </c>
      <c r="E45" s="75" t="s">
        <v>48</v>
      </c>
      <c r="F45" s="75">
        <v>54</v>
      </c>
      <c r="I45">
        <v>25</v>
      </c>
      <c r="J45" t="s">
        <v>62</v>
      </c>
    </row>
    <row r="46" spans="3:11" ht="60">
      <c r="C46" s="72">
        <v>17</v>
      </c>
      <c r="D46" s="69" t="s">
        <v>168</v>
      </c>
      <c r="E46" s="75" t="s">
        <v>65</v>
      </c>
      <c r="F46" s="75">
        <v>60</v>
      </c>
      <c r="I46">
        <v>26</v>
      </c>
      <c r="J46" t="s">
        <v>62</v>
      </c>
    </row>
    <row r="47" spans="3:11" ht="60">
      <c r="C47" s="72">
        <v>18</v>
      </c>
      <c r="D47" s="69" t="s">
        <v>168</v>
      </c>
      <c r="E47" s="75" t="s">
        <v>137</v>
      </c>
      <c r="F47" s="75">
        <v>53</v>
      </c>
      <c r="I47">
        <v>27</v>
      </c>
      <c r="J47" t="s">
        <v>62</v>
      </c>
    </row>
    <row r="48" spans="3:11" ht="60">
      <c r="C48" s="72">
        <v>19</v>
      </c>
      <c r="D48" s="69" t="s">
        <v>168</v>
      </c>
      <c r="E48" s="75" t="s">
        <v>147</v>
      </c>
      <c r="F48" s="75">
        <v>72</v>
      </c>
      <c r="I48">
        <v>28</v>
      </c>
      <c r="J48" t="s">
        <v>62</v>
      </c>
    </row>
    <row r="49" spans="3:11" ht="60">
      <c r="C49" s="72">
        <v>20</v>
      </c>
      <c r="D49" s="69" t="s">
        <v>168</v>
      </c>
      <c r="E49" s="75" t="s">
        <v>64</v>
      </c>
      <c r="F49" s="75">
        <v>60</v>
      </c>
      <c r="I49">
        <v>29</v>
      </c>
      <c r="J49" t="s">
        <v>62</v>
      </c>
    </row>
    <row r="50" spans="3:11" ht="60">
      <c r="C50" s="72">
        <v>21</v>
      </c>
      <c r="D50" s="69" t="s">
        <v>193</v>
      </c>
      <c r="E50" s="75" t="s">
        <v>59</v>
      </c>
      <c r="F50" s="75">
        <v>17</v>
      </c>
      <c r="I50">
        <v>30</v>
      </c>
      <c r="J50" t="s">
        <v>62</v>
      </c>
    </row>
    <row r="51" spans="3:11" ht="60">
      <c r="C51" s="72">
        <v>22</v>
      </c>
      <c r="D51" s="69" t="s">
        <v>168</v>
      </c>
      <c r="E51" s="75" t="s">
        <v>60</v>
      </c>
      <c r="F51" s="75">
        <v>36</v>
      </c>
      <c r="I51">
        <v>31</v>
      </c>
      <c r="J51" t="s">
        <v>62</v>
      </c>
    </row>
    <row r="52" spans="3:11" ht="60">
      <c r="C52" s="72">
        <v>23</v>
      </c>
      <c r="D52" s="69" t="s">
        <v>168</v>
      </c>
      <c r="E52" s="75" t="s">
        <v>45</v>
      </c>
      <c r="F52" s="75">
        <v>65</v>
      </c>
      <c r="I52">
        <v>32</v>
      </c>
      <c r="J52" t="s">
        <v>62</v>
      </c>
    </row>
    <row r="53" spans="3:11" ht="75">
      <c r="C53" s="72">
        <v>24</v>
      </c>
      <c r="D53" s="69" t="s">
        <v>150</v>
      </c>
      <c r="E53" s="75" t="s">
        <v>121</v>
      </c>
      <c r="F53" s="75">
        <v>38</v>
      </c>
      <c r="I53">
        <v>33</v>
      </c>
      <c r="J53" t="s">
        <v>62</v>
      </c>
    </row>
    <row r="54" spans="3:11" ht="60">
      <c r="C54" s="72">
        <v>25</v>
      </c>
      <c r="D54" s="69" t="s">
        <v>168</v>
      </c>
      <c r="E54" s="75" t="s">
        <v>127</v>
      </c>
      <c r="F54" s="75">
        <v>62</v>
      </c>
      <c r="I54">
        <v>34</v>
      </c>
      <c r="J54" t="s">
        <v>62</v>
      </c>
    </row>
    <row r="55" spans="3:11" ht="60">
      <c r="C55" s="72">
        <v>26</v>
      </c>
      <c r="D55" s="69" t="s">
        <v>168</v>
      </c>
      <c r="E55" s="75" t="s">
        <v>98</v>
      </c>
      <c r="F55" s="75">
        <v>56</v>
      </c>
      <c r="I55">
        <v>35</v>
      </c>
      <c r="J55" t="s">
        <v>62</v>
      </c>
    </row>
    <row r="56" spans="3:11" ht="30">
      <c r="C56" s="72">
        <v>27</v>
      </c>
      <c r="D56" s="69" t="s">
        <v>170</v>
      </c>
      <c r="E56" s="75" t="s">
        <v>102</v>
      </c>
      <c r="F56" s="75">
        <v>54</v>
      </c>
      <c r="I56">
        <v>36</v>
      </c>
      <c r="J56" t="s">
        <v>62</v>
      </c>
    </row>
    <row r="57" spans="3:11" ht="60">
      <c r="C57" s="72">
        <v>28</v>
      </c>
      <c r="D57" s="69" t="s">
        <v>168</v>
      </c>
      <c r="E57" s="75" t="s">
        <v>9</v>
      </c>
      <c r="F57" s="75">
        <v>38</v>
      </c>
      <c r="I57">
        <v>37</v>
      </c>
      <c r="J57" t="s">
        <v>62</v>
      </c>
    </row>
    <row r="58" spans="3:11" ht="60">
      <c r="C58" s="72">
        <v>29</v>
      </c>
      <c r="D58" s="69" t="s">
        <v>168</v>
      </c>
      <c r="E58" s="75" t="s">
        <v>63</v>
      </c>
      <c r="F58" s="75">
        <v>83</v>
      </c>
      <c r="I58">
        <v>38</v>
      </c>
      <c r="J58" t="s">
        <v>62</v>
      </c>
    </row>
    <row r="59" spans="3:11" ht="45">
      <c r="C59" s="72">
        <v>30</v>
      </c>
      <c r="D59" s="69" t="s">
        <v>189</v>
      </c>
      <c r="E59" s="75" t="s">
        <v>19</v>
      </c>
      <c r="F59" s="75">
        <v>35</v>
      </c>
      <c r="I59">
        <v>39</v>
      </c>
      <c r="J59" t="s">
        <v>62</v>
      </c>
    </row>
    <row r="60" spans="3:11" ht="60">
      <c r="C60" s="72">
        <v>31</v>
      </c>
      <c r="D60" s="69" t="s">
        <v>112</v>
      </c>
      <c r="E60" s="75" t="s">
        <v>167</v>
      </c>
      <c r="F60" s="75">
        <v>128</v>
      </c>
      <c r="I60">
        <v>40</v>
      </c>
      <c r="J60" t="s">
        <v>62</v>
      </c>
    </row>
    <row r="61" spans="3:11" ht="60">
      <c r="C61" s="72">
        <v>32</v>
      </c>
      <c r="D61" s="69" t="s">
        <v>168</v>
      </c>
      <c r="E61" s="75" t="s">
        <v>135</v>
      </c>
      <c r="F61" s="75">
        <v>69</v>
      </c>
      <c r="I61">
        <v>41</v>
      </c>
      <c r="J61" t="s">
        <v>62</v>
      </c>
    </row>
    <row r="62" spans="3:11" ht="60">
      <c r="C62" s="72">
        <v>33</v>
      </c>
      <c r="D62" s="69" t="s">
        <v>103</v>
      </c>
      <c r="E62" s="75" t="s">
        <v>34</v>
      </c>
      <c r="F62" s="75">
        <v>50</v>
      </c>
      <c r="I62">
        <v>42</v>
      </c>
      <c r="J62" t="s">
        <v>62</v>
      </c>
    </row>
    <row r="63" spans="3:11" ht="60">
      <c r="C63" s="72">
        <v>34</v>
      </c>
      <c r="D63" s="69" t="s">
        <v>168</v>
      </c>
      <c r="E63" s="75" t="s">
        <v>161</v>
      </c>
      <c r="F63" s="75">
        <v>38</v>
      </c>
      <c r="I63">
        <v>43</v>
      </c>
      <c r="J63" t="s">
        <v>62</v>
      </c>
    </row>
    <row r="64" spans="3:11" ht="60">
      <c r="C64" s="72">
        <v>35</v>
      </c>
      <c r="D64" s="69" t="s">
        <v>194</v>
      </c>
      <c r="E64" s="75" t="s">
        <v>158</v>
      </c>
      <c r="F64" s="75">
        <v>50</v>
      </c>
      <c r="I64">
        <v>44</v>
      </c>
      <c r="J64" t="s">
        <v>62</v>
      </c>
    </row>
    <row r="65" spans="3:11" ht="60">
      <c r="C65" s="72">
        <v>36</v>
      </c>
      <c r="D65" s="69" t="s">
        <v>168</v>
      </c>
      <c r="E65" s="75" t="s">
        <v>197</v>
      </c>
      <c r="F65" s="75">
        <v>72</v>
      </c>
      <c r="I65">
        <v>45</v>
      </c>
      <c r="J65" t="s">
        <v>62</v>
      </c>
    </row>
    <row r="66" spans="3:11" ht="45">
      <c r="C66" s="72">
        <v>37</v>
      </c>
      <c r="D66" s="69" t="s">
        <v>43</v>
      </c>
      <c r="E66" s="75" t="s">
        <v>165</v>
      </c>
      <c r="F66" s="75">
        <v>70</v>
      </c>
      <c r="I66">
        <v>46</v>
      </c>
      <c r="J66" t="s">
        <v>62</v>
      </c>
    </row>
    <row r="67" spans="3:11" ht="45">
      <c r="C67" s="72">
        <v>38</v>
      </c>
      <c r="D67" s="69" t="s">
        <v>55</v>
      </c>
      <c r="E67" s="75" t="s">
        <v>47</v>
      </c>
      <c r="F67" s="75">
        <v>12</v>
      </c>
      <c r="I67">
        <v>47</v>
      </c>
      <c r="J67" t="s">
        <v>62</v>
      </c>
    </row>
    <row r="68" spans="3:11" ht="60">
      <c r="C68" s="72">
        <v>39</v>
      </c>
      <c r="D68" s="69" t="s">
        <v>168</v>
      </c>
      <c r="E68" s="75" t="s">
        <v>149</v>
      </c>
      <c r="F68" s="75">
        <v>56</v>
      </c>
      <c r="I68">
        <v>48</v>
      </c>
      <c r="J68" t="s">
        <v>62</v>
      </c>
    </row>
    <row r="69" spans="3:11" ht="60">
      <c r="C69" s="72">
        <v>40</v>
      </c>
      <c r="D69" s="69" t="s">
        <v>168</v>
      </c>
      <c r="E69" s="75" t="s">
        <v>138</v>
      </c>
      <c r="F69" s="75">
        <v>35</v>
      </c>
      <c r="I69">
        <v>49</v>
      </c>
      <c r="J69" t="s">
        <v>62</v>
      </c>
    </row>
    <row r="70" spans="3:11" ht="60">
      <c r="C70" s="72">
        <v>41</v>
      </c>
      <c r="D70" s="69" t="s">
        <v>92</v>
      </c>
      <c r="E70" s="75" t="s">
        <v>27</v>
      </c>
      <c r="F70" s="75">
        <v>50</v>
      </c>
      <c r="I70">
        <v>50</v>
      </c>
      <c r="J70" t="s">
        <v>62</v>
      </c>
    </row>
    <row r="71" spans="3:11" ht="60">
      <c r="C71" s="72">
        <v>42</v>
      </c>
      <c r="D71" s="69" t="s">
        <v>168</v>
      </c>
      <c r="E71" s="75" t="s">
        <v>177</v>
      </c>
      <c r="F71" s="75">
        <v>72</v>
      </c>
      <c r="I71">
        <v>51</v>
      </c>
      <c r="J71" t="s">
        <v>62</v>
      </c>
    </row>
    <row r="72" spans="3:11" ht="45">
      <c r="C72" s="72">
        <v>43</v>
      </c>
      <c r="D72" s="69" t="s">
        <v>89</v>
      </c>
      <c r="E72" s="75" t="s">
        <v>3</v>
      </c>
      <c r="F72" s="75">
        <v>65</v>
      </c>
      <c r="I72">
        <v>52</v>
      </c>
      <c r="J72" t="s">
        <v>62</v>
      </c>
    </row>
    <row r="73" spans="3:11" ht="45">
      <c r="C73" s="72">
        <v>44</v>
      </c>
      <c r="D73" s="69" t="s">
        <v>89</v>
      </c>
      <c r="E73" s="75" t="s">
        <v>73</v>
      </c>
      <c r="F73" s="75">
        <v>23</v>
      </c>
      <c r="I73">
        <v>53</v>
      </c>
      <c r="J73" t="s">
        <v>62</v>
      </c>
    </row>
    <row r="74" spans="3:11" ht="60">
      <c r="C74" s="72">
        <v>45</v>
      </c>
      <c r="D74" s="69" t="s">
        <v>168</v>
      </c>
      <c r="E74" s="75" t="s">
        <v>31</v>
      </c>
      <c r="F74" s="75">
        <v>75</v>
      </c>
      <c r="I74">
        <v>54</v>
      </c>
      <c r="J74" t="s">
        <v>62</v>
      </c>
    </row>
    <row r="75" spans="3:11" ht="60">
      <c r="C75" s="72">
        <v>46</v>
      </c>
      <c r="D75" s="69" t="s">
        <v>168</v>
      </c>
      <c r="E75" s="75" t="s">
        <v>54</v>
      </c>
      <c r="F75" s="75">
        <v>48</v>
      </c>
      <c r="I75">
        <v>55</v>
      </c>
      <c r="J75" t="s">
        <v>62</v>
      </c>
    </row>
    <row r="76" spans="3:11" ht="60">
      <c r="C76" s="72">
        <v>47</v>
      </c>
      <c r="D76" s="69" t="s">
        <v>168</v>
      </c>
      <c r="E76" s="75" t="s">
        <v>58</v>
      </c>
      <c r="F76" s="75">
        <v>33</v>
      </c>
      <c r="I76">
        <v>56</v>
      </c>
      <c r="J76" t="s">
        <v>62</v>
      </c>
    </row>
    <row r="77" spans="3:11" ht="60">
      <c r="C77" s="72">
        <v>48</v>
      </c>
      <c r="D77" s="69" t="s">
        <v>168</v>
      </c>
      <c r="E77" s="75" t="s">
        <v>44</v>
      </c>
      <c r="F77" s="75">
        <v>91</v>
      </c>
      <c r="I77">
        <v>57</v>
      </c>
      <c r="J77" t="s">
        <v>62</v>
      </c>
    </row>
    <row r="78" spans="3:11" ht="45">
      <c r="C78" s="72">
        <v>49</v>
      </c>
      <c r="D78" s="69" t="s">
        <v>30</v>
      </c>
      <c r="E78" s="75" t="s">
        <v>91</v>
      </c>
      <c r="F78" s="75">
        <v>23</v>
      </c>
      <c r="I78">
        <v>58</v>
      </c>
      <c r="J78" t="s">
        <v>62</v>
      </c>
    </row>
    <row r="79" spans="3:11" ht="30">
      <c r="C79" s="72">
        <v>50</v>
      </c>
      <c r="D79" s="69" t="s">
        <v>4</v>
      </c>
      <c r="E79" s="75" t="s">
        <v>131</v>
      </c>
      <c r="F79" s="75">
        <v>11</v>
      </c>
      <c r="I79">
        <v>59</v>
      </c>
      <c r="J79" t="s">
        <v>62</v>
      </c>
    </row>
    <row r="80" spans="3:11" ht="90">
      <c r="C80" s="72">
        <v>51</v>
      </c>
      <c r="D80" s="69" t="s">
        <v>22</v>
      </c>
      <c r="E80" s="75" t="s">
        <v>155</v>
      </c>
      <c r="F80" s="75">
        <v>182</v>
      </c>
      <c r="I80">
        <v>60</v>
      </c>
      <c r="J80" t="s">
        <v>62</v>
      </c>
    </row>
    <row r="81" spans="3:11" ht="90">
      <c r="C81" s="72">
        <v>52</v>
      </c>
      <c r="D81" s="69" t="s">
        <v>22</v>
      </c>
      <c r="E81" s="75" t="s">
        <v>141</v>
      </c>
      <c r="F81" s="75">
        <v>178</v>
      </c>
      <c r="I81">
        <v>61</v>
      </c>
      <c r="J81" t="s">
        <v>62</v>
      </c>
    </row>
    <row r="82" spans="3:11" ht="105">
      <c r="C82" s="72">
        <v>53</v>
      </c>
      <c r="D82" s="69" t="s">
        <v>187</v>
      </c>
      <c r="E82" s="75" t="s">
        <v>182</v>
      </c>
      <c r="F82" s="75">
        <v>103</v>
      </c>
      <c r="I82">
        <v>62</v>
      </c>
      <c r="J82" t="s">
        <v>62</v>
      </c>
    </row>
    <row r="83" spans="3:11" ht="90">
      <c r="C83" s="72">
        <v>54</v>
      </c>
      <c r="D83" s="69" t="s">
        <v>22</v>
      </c>
      <c r="E83" s="75" t="s">
        <v>85</v>
      </c>
      <c r="F83" s="75">
        <v>93</v>
      </c>
      <c r="I83">
        <v>63</v>
      </c>
      <c r="J83" t="s">
        <v>62</v>
      </c>
    </row>
    <row r="84" spans="3:11" ht="90">
      <c r="C84" s="72">
        <v>55</v>
      </c>
      <c r="D84" s="69" t="s">
        <v>22</v>
      </c>
      <c r="E84" s="75" t="s">
        <v>100</v>
      </c>
      <c r="F84" s="75">
        <v>80</v>
      </c>
      <c r="I84">
        <v>64</v>
      </c>
      <c r="J84" t="s">
        <v>62</v>
      </c>
    </row>
    <row r="85" spans="3:11" ht="30">
      <c r="C85" s="72">
        <v>56</v>
      </c>
      <c r="D85" s="69" t="s">
        <v>39</v>
      </c>
      <c r="E85" s="75" t="s">
        <v>154</v>
      </c>
      <c r="F85" s="75">
        <v>48</v>
      </c>
      <c r="I85">
        <v>65</v>
      </c>
      <c r="J85" t="s">
        <v>62</v>
      </c>
    </row>
    <row r="86" spans="3:11" ht="90">
      <c r="C86" s="72">
        <v>57</v>
      </c>
      <c r="D86" s="69" t="s">
        <v>22</v>
      </c>
      <c r="E86" s="75" t="s">
        <v>101</v>
      </c>
      <c r="F86" s="75">
        <v>68</v>
      </c>
      <c r="I86">
        <v>66</v>
      </c>
      <c r="J86" t="s">
        <v>62</v>
      </c>
    </row>
    <row r="87" spans="3:11" ht="45">
      <c r="C87" s="72">
        <v>58</v>
      </c>
      <c r="D87" s="69" t="s">
        <v>171</v>
      </c>
      <c r="E87" s="75" t="s">
        <v>75</v>
      </c>
      <c r="F87" s="75">
        <v>30</v>
      </c>
      <c r="J87" t="s">
        <v>62</v>
      </c>
    </row>
    <row r="88" spans="3:11" ht="30">
      <c r="C88" s="72">
        <v>59</v>
      </c>
      <c r="D88" s="69" t="s">
        <v>105</v>
      </c>
      <c r="E88" s="75" t="s">
        <v>75</v>
      </c>
      <c r="F88" s="75">
        <v>24</v>
      </c>
      <c r="J88" t="s">
        <v>62</v>
      </c>
    </row>
    <row r="89" spans="3:11" ht="90">
      <c r="C89" s="72">
        <v>60</v>
      </c>
      <c r="D89" s="69" t="s">
        <v>22</v>
      </c>
      <c r="E89" s="75" t="s">
        <v>184</v>
      </c>
      <c r="F89" s="75">
        <v>37</v>
      </c>
      <c r="G89" s="87"/>
      <c r="H89" s="87"/>
      <c r="I89" s="41" t="s">
        <v>108</v>
      </c>
      <c r="J89" t="s">
        <v>62</v>
      </c>
    </row>
    <row r="90" spans="3:11" ht="75">
      <c r="C90" s="72">
        <v>61</v>
      </c>
      <c r="D90" s="69" t="s">
        <v>90</v>
      </c>
      <c r="E90" s="75" t="s">
        <v>38</v>
      </c>
      <c r="F90" s="75">
        <v>24</v>
      </c>
      <c r="G90" s="88"/>
      <c r="H90" s="88"/>
      <c r="J90" t="s">
        <v>62</v>
      </c>
    </row>
    <row r="91" spans="3:11" ht="30">
      <c r="C91" s="72">
        <v>62</v>
      </c>
      <c r="D91" s="69" t="s">
        <v>123</v>
      </c>
      <c r="E91" s="75" t="s">
        <v>38</v>
      </c>
      <c r="F91" s="75">
        <v>26</v>
      </c>
      <c r="G91" s="66" t="s">
        <v>72</v>
      </c>
      <c r="H91" s="67">
        <v>66</v>
      </c>
      <c r="J91" t="s">
        <v>62</v>
      </c>
    </row>
    <row r="92" spans="3:11" ht="90">
      <c r="C92" s="72">
        <v>63</v>
      </c>
      <c r="D92" s="69" t="s">
        <v>22</v>
      </c>
      <c r="E92" s="75" t="s">
        <v>53</v>
      </c>
      <c r="F92" s="75">
        <v>77</v>
      </c>
      <c r="J92" t="s">
        <v>62</v>
      </c>
    </row>
    <row r="93" spans="3:11" ht="30">
      <c r="C93" s="72">
        <v>64</v>
      </c>
      <c r="D93" s="69" t="s">
        <v>86</v>
      </c>
      <c r="E93" s="75" t="s">
        <v>148</v>
      </c>
      <c r="F93" s="75">
        <v>24</v>
      </c>
      <c r="J93" t="s">
        <v>62</v>
      </c>
    </row>
    <row r="94" spans="3:11" ht="75">
      <c r="C94" s="72">
        <v>65</v>
      </c>
      <c r="D94" s="69" t="s">
        <v>130</v>
      </c>
      <c r="E94" s="75" t="s">
        <v>111</v>
      </c>
      <c r="F94" s="75">
        <v>26</v>
      </c>
      <c r="J94" t="s">
        <v>62</v>
      </c>
    </row>
    <row r="95" spans="3:11" ht="30.75" thickBot="1">
      <c r="C95" s="73">
        <v>66</v>
      </c>
      <c r="D95" s="70" t="s">
        <v>166</v>
      </c>
      <c r="E95" s="76" t="s">
        <v>111</v>
      </c>
      <c r="F95" s="76">
        <v>22</v>
      </c>
      <c r="H95" t="s">
        <v>95</v>
      </c>
      <c r="J95" t="s">
        <v>62</v>
      </c>
    </row>
    <row r="96" ht="22.5" customHeight="1" thickTop="1"/>
    <row r="97" ht="15">
      <c r="H97" t="s">
        <v>95</v>
      </c>
    </row>
    <row r="98" spans="4:6" ht="24.75" customHeight="1">
      <c r="D98" s="32"/>
      <c r="E98" s="87"/>
      <c r="F98" s="87"/>
    </row>
    <row r="99" spans="5:8" ht="15">
      <c r="E99" s="88"/>
      <c r="F99" s="88"/>
      <c r="H99" t="s">
        <v>95</v>
      </c>
    </row>
    <row r="100" spans="5:6" ht="21.75" customHeight="1">
      <c r="E100" s="66"/>
      <c r="F100" s="67"/>
    </row>
    <row r="102" ht="15.75">
      <c r="D102" s="59"/>
    </row>
    <row r="110" ht="15">
      <c r="D110" s="61"/>
    </row>
  </sheetData>
  <sheetProtection/>
  <mergeCells count="9">
    <mergeCell ref="C14:I14"/>
    <mergeCell ref="C15:I15"/>
    <mergeCell ref="C2:I2"/>
    <mergeCell ref="C5:I5"/>
    <mergeCell ref="C6:I6"/>
    <mergeCell ref="C11:I11"/>
    <mergeCell ref="C12:I12"/>
    <mergeCell ref="C3:I3"/>
    <mergeCell ref="C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35</v>
      </c>
    </row>
    <row r="3" spans="2:5" ht="15">
      <c r="B3" s="64" t="s">
        <v>8</v>
      </c>
      <c r="C3" s="65" t="s">
        <v>18</v>
      </c>
      <c r="D3" s="82"/>
      <c r="E3" s="82"/>
    </row>
    <row r="5" ht="27.75" customHeight="1" thickBot="1">
      <c r="B5" s="9" t="s">
        <v>140</v>
      </c>
    </row>
    <row r="6" spans="2:6" s="62" customFormat="1" ht="45.75" customHeight="1" thickBot="1">
      <c r="B6" s="57" t="s">
        <v>7</v>
      </c>
      <c r="C6" s="63" t="s">
        <v>10</v>
      </c>
      <c r="D6" s="83"/>
      <c r="E6" s="83"/>
      <c r="F6"/>
    </row>
    <row r="7" spans="2:5" ht="42.75" customHeight="1" thickBot="1">
      <c r="B7" s="5" t="s">
        <v>160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10000093120 )</v>
      </c>
      <c r="D7" s="84"/>
      <c r="E7" s="84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10000093120 )</v>
      </c>
      <c r="D8" s="85"/>
      <c r="E8" s="85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10000093120 )</v>
      </c>
      <c r="D9" s="86"/>
      <c r="E9" s="86"/>
    </row>
    <row r="10" spans="2:5" ht="54" customHeight="1" thickBot="1">
      <c r="B10" s="4" t="s">
        <v>198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10000093120 )</v>
      </c>
      <c r="D10" s="85"/>
      <c r="E10" s="85"/>
    </row>
    <row r="11" spans="2:5" ht="60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10000093120 )</v>
      </c>
      <c r="D11" s="86"/>
      <c r="E11" s="86"/>
    </row>
    <row r="13" ht="15.75" thickBot="1">
      <c r="B13" t="s">
        <v>117</v>
      </c>
    </row>
    <row r="14" spans="2:6" ht="99.75" customHeight="1" thickBot="1">
      <c r="B14" s="5" t="s">
        <v>13</v>
      </c>
      <c r="C14" s="60" t="s">
        <v>143</v>
      </c>
      <c r="D14" s="60"/>
      <c r="E14" s="60"/>
      <c r="F14" s="60" t="s">
        <v>107</v>
      </c>
    </row>
    <row r="15" spans="2:5" ht="21.75" customHeight="1" thickBot="1">
      <c r="B15" s="57"/>
      <c r="C15" s="58"/>
      <c r="D15" s="83"/>
      <c r="E15" s="83"/>
    </row>
    <row r="17" ht="16.5" thickBot="1">
      <c r="B17" s="9" t="s">
        <v>169</v>
      </c>
    </row>
    <row r="18" spans="2:5" ht="30.75" thickBot="1">
      <c r="B18" s="4" t="s">
        <v>83</v>
      </c>
      <c r="C18" s="2" t="str">
        <f>"SELECT "&amp;UNIT_COUNT&amp;"  as QtyRows "</f>
        <v>SELECT 66  as QtyRows </v>
      </c>
      <c r="D18" s="85" t="s">
        <v>29</v>
      </c>
      <c r="E18" s="85"/>
    </row>
    <row r="19" spans="2:6" ht="99.75" customHeight="1" thickBot="1">
      <c r="B19" s="5" t="s">
        <v>99</v>
      </c>
      <c r="C19" s="40" t="s">
        <v>12</v>
      </c>
      <c r="D19" s="40" t="s">
        <v>12</v>
      </c>
      <c r="E19" s="40" t="s">
        <v>134</v>
      </c>
      <c r="F19" s="40" t="s">
        <v>151</v>
      </c>
    </row>
    <row r="20" spans="2:6" ht="99.75" customHeight="1" thickBot="1">
      <c r="B20" s="4" t="s">
        <v>87</v>
      </c>
      <c r="C20" s="2" t="s">
        <v>81</v>
      </c>
      <c r="D20" s="2" t="s">
        <v>81</v>
      </c>
      <c r="E20" s="2" t="s">
        <v>23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113</v>
      </c>
    </row>
    <row r="3" spans="3:6" ht="15.75" thickBot="1">
      <c r="C3" s="42" t="s">
        <v>192</v>
      </c>
      <c r="D3" s="43" t="s">
        <v>67</v>
      </c>
      <c r="E3" s="43" t="s">
        <v>66</v>
      </c>
      <c r="F3" s="44" t="s">
        <v>0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8</v>
      </c>
      <c r="D5" s="55">
        <v>10000000001</v>
      </c>
      <c r="E5" s="46" t="s">
        <v>61</v>
      </c>
      <c r="F5" s="46" t="s">
        <v>52</v>
      </c>
      <c r="G5" s="54" t="s">
        <v>129</v>
      </c>
      <c r="H5" s="3">
        <v>0</v>
      </c>
    </row>
    <row r="6" spans="3:6" ht="15">
      <c r="C6" s="47" t="s">
        <v>71</v>
      </c>
      <c r="D6" s="56">
        <v>0</v>
      </c>
      <c r="E6" s="48" t="s">
        <v>120</v>
      </c>
      <c r="F6" s="48" t="s">
        <v>195</v>
      </c>
    </row>
    <row r="7" spans="3:6" ht="15">
      <c r="C7" s="49" t="s">
        <v>139</v>
      </c>
      <c r="D7" s="50" t="s">
        <v>42</v>
      </c>
      <c r="E7" s="48" t="s">
        <v>188</v>
      </c>
      <c r="F7" s="48" t="s">
        <v>46</v>
      </c>
    </row>
    <row r="8" spans="3:6" ht="15">
      <c r="C8" s="49" t="s">
        <v>128</v>
      </c>
      <c r="D8" s="50" t="s">
        <v>57</v>
      </c>
      <c r="E8" s="48" t="s">
        <v>164</v>
      </c>
      <c r="F8" s="48" t="s">
        <v>24</v>
      </c>
    </row>
    <row r="9" spans="3:6" ht="15">
      <c r="C9" s="49" t="s">
        <v>25</v>
      </c>
      <c r="D9" s="50" t="s">
        <v>61</v>
      </c>
      <c r="E9" s="48" t="s">
        <v>61</v>
      </c>
      <c r="F9" s="48" t="s">
        <v>61</v>
      </c>
    </row>
    <row r="10" spans="3:6" ht="15">
      <c r="C10" s="49"/>
      <c r="D10" s="50"/>
      <c r="E10" s="48"/>
      <c r="F10" s="48"/>
    </row>
    <row r="11" spans="3:6" ht="15">
      <c r="C11" s="49" t="s">
        <v>25</v>
      </c>
      <c r="D11" s="50" t="s">
        <v>61</v>
      </c>
      <c r="E11" s="48" t="s">
        <v>61</v>
      </c>
      <c r="F11" s="48" t="s">
        <v>61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133</v>
      </c>
      <c r="D14" s="3" t="str">
        <f>" AND ( ISN_INVENTORY= "&amp;ISN_INVENTORY&amp;" )"</f>
        <v> AND ( ISN_INVENTORY= 10000093120 )</v>
      </c>
      <c r="F14" s="28"/>
    </row>
    <row r="15" spans="3:6" ht="15.75" customHeight="1">
      <c r="C15" t="s">
        <v>20</v>
      </c>
      <c r="D15" s="3">
        <f>COUNTA(NUM_Count)</f>
        <v>66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80</v>
      </c>
    </row>
    <row r="19" spans="2:8" ht="32.25" customHeight="1" thickBot="1" thickTop="1">
      <c r="B19" s="21" t="s">
        <v>82</v>
      </c>
      <c r="C19" s="21" t="s">
        <v>93</v>
      </c>
      <c r="D19" s="21" t="s">
        <v>126</v>
      </c>
      <c r="E19" s="21" t="s">
        <v>97</v>
      </c>
      <c r="F19" s="21" t="s">
        <v>172</v>
      </c>
      <c r="G19" s="21" t="s">
        <v>119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175</v>
      </c>
      <c r="D21" s="10" t="s">
        <v>49</v>
      </c>
      <c r="E21" s="22" t="s">
        <v>180</v>
      </c>
      <c r="F21" s="22" t="s">
        <v>61</v>
      </c>
      <c r="G21" s="22" t="s">
        <v>17</v>
      </c>
      <c r="H21" s="11"/>
    </row>
    <row r="22" spans="2:8" ht="15">
      <c r="B22" s="38">
        <v>5</v>
      </c>
      <c r="C22" s="35" t="s">
        <v>8</v>
      </c>
      <c r="D22" s="17" t="s">
        <v>122</v>
      </c>
      <c r="E22" s="23" t="s">
        <v>179</v>
      </c>
      <c r="F22" s="23" t="s">
        <v>61</v>
      </c>
      <c r="G22" s="23" t="s">
        <v>17</v>
      </c>
      <c r="H22" s="19"/>
    </row>
    <row r="23" spans="2:8" ht="15">
      <c r="B23" s="38">
        <v>0</v>
      </c>
      <c r="C23" s="35" t="s">
        <v>15</v>
      </c>
      <c r="D23" s="17" t="s">
        <v>88</v>
      </c>
      <c r="E23" s="23" t="s">
        <v>179</v>
      </c>
      <c r="F23" s="23" t="s">
        <v>61</v>
      </c>
      <c r="G23" s="23" t="s">
        <v>17</v>
      </c>
      <c r="H23" s="19"/>
    </row>
    <row r="24" spans="2:8" ht="15">
      <c r="B24" s="38">
        <v>0</v>
      </c>
      <c r="C24" s="35" t="s">
        <v>125</v>
      </c>
      <c r="D24" s="17" t="s">
        <v>118</v>
      </c>
      <c r="E24" s="23" t="s">
        <v>180</v>
      </c>
      <c r="F24" s="23"/>
      <c r="G24" s="23" t="s">
        <v>17</v>
      </c>
      <c r="H24" s="19"/>
    </row>
    <row r="25" spans="2:8" ht="15">
      <c r="B25" s="38">
        <v>0</v>
      </c>
      <c r="C25" s="35" t="s">
        <v>84</v>
      </c>
      <c r="D25" s="17" t="s">
        <v>163</v>
      </c>
      <c r="E25" s="23" t="s">
        <v>179</v>
      </c>
      <c r="F25" s="23" t="s">
        <v>61</v>
      </c>
      <c r="G25" s="23" t="s">
        <v>17</v>
      </c>
      <c r="H25" s="19"/>
    </row>
    <row r="26" spans="2:8" ht="15">
      <c r="B26" s="38">
        <v>0</v>
      </c>
      <c r="C26" s="35" t="s">
        <v>78</v>
      </c>
      <c r="D26" s="18" t="s">
        <v>157</v>
      </c>
      <c r="E26" s="23" t="s">
        <v>180</v>
      </c>
      <c r="F26" s="23" t="s">
        <v>61</v>
      </c>
      <c r="G26" s="23" t="s">
        <v>17</v>
      </c>
      <c r="H26" s="19"/>
    </row>
    <row r="27" spans="2:8" ht="15">
      <c r="B27" s="39">
        <v>0</v>
      </c>
      <c r="C27" s="36" t="s">
        <v>144</v>
      </c>
      <c r="D27" s="12" t="s">
        <v>26</v>
      </c>
      <c r="E27" s="23" t="s">
        <v>179</v>
      </c>
      <c r="F27" s="23" t="s">
        <v>61</v>
      </c>
      <c r="G27" s="23" t="s">
        <v>17</v>
      </c>
      <c r="H27" s="19"/>
    </row>
    <row r="28" spans="2:8" ht="15">
      <c r="B28" s="39">
        <v>0</v>
      </c>
      <c r="C28" s="36" t="s">
        <v>68</v>
      </c>
      <c r="D28" s="12" t="s">
        <v>11</v>
      </c>
      <c r="E28" s="23" t="s">
        <v>179</v>
      </c>
      <c r="F28" s="23" t="s">
        <v>176</v>
      </c>
      <c r="G28" s="23" t="s">
        <v>17</v>
      </c>
      <c r="H28" s="19"/>
    </row>
    <row r="29" spans="2:8" ht="15">
      <c r="B29" s="39">
        <v>0</v>
      </c>
      <c r="C29" s="36" t="s">
        <v>115</v>
      </c>
      <c r="D29" s="12" t="s">
        <v>56</v>
      </c>
      <c r="E29" s="23" t="s">
        <v>179</v>
      </c>
      <c r="F29" s="23" t="s">
        <v>61</v>
      </c>
      <c r="G29" s="23" t="s">
        <v>17</v>
      </c>
      <c r="H29" s="19"/>
    </row>
    <row r="30" spans="2:8" ht="15">
      <c r="B30" s="39">
        <v>0</v>
      </c>
      <c r="C30" s="36" t="s">
        <v>40</v>
      </c>
      <c r="D30" s="12" t="s">
        <v>109</v>
      </c>
      <c r="E30" s="23" t="s">
        <v>179</v>
      </c>
      <c r="F30" s="23" t="s">
        <v>61</v>
      </c>
      <c r="G30" s="23" t="s">
        <v>17</v>
      </c>
      <c r="H30" s="19"/>
    </row>
    <row r="31" spans="2:8" ht="15">
      <c r="B31" s="39">
        <v>0</v>
      </c>
      <c r="C31" s="36" t="s">
        <v>74</v>
      </c>
      <c r="D31" s="12" t="s">
        <v>136</v>
      </c>
      <c r="E31" s="23" t="s">
        <v>156</v>
      </c>
      <c r="F31" s="23"/>
      <c r="G31" s="23" t="s">
        <v>17</v>
      </c>
      <c r="H31" s="19"/>
    </row>
    <row r="32" spans="2:8" ht="15">
      <c r="B32" s="39">
        <v>0</v>
      </c>
      <c r="C32" s="36" t="s">
        <v>25</v>
      </c>
      <c r="D32" s="12" t="s">
        <v>61</v>
      </c>
      <c r="E32" s="12" t="s">
        <v>61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178</v>
      </c>
    </row>
    <row r="39" spans="3:8" ht="46.5" thickBot="1" thickTop="1">
      <c r="C39" s="29" t="s">
        <v>190</v>
      </c>
      <c r="D39" s="29" t="s">
        <v>126</v>
      </c>
      <c r="E39" s="29" t="s">
        <v>196</v>
      </c>
      <c r="F39" s="29" t="s">
        <v>172</v>
      </c>
      <c r="G39" s="29" t="s">
        <v>119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78">
        <v>0</v>
      </c>
      <c r="D41" s="77" t="s">
        <v>11</v>
      </c>
      <c r="E41" s="22" t="s">
        <v>191</v>
      </c>
      <c r="F41" s="22" t="s">
        <v>61</v>
      </c>
      <c r="G41" s="22"/>
      <c r="H41" s="11"/>
    </row>
    <row r="42" spans="3:8" ht="15">
      <c r="C42" s="81">
        <v>9.11</v>
      </c>
      <c r="D42" s="18" t="s">
        <v>11</v>
      </c>
      <c r="E42" s="23" t="s">
        <v>145</v>
      </c>
      <c r="F42" s="23" t="s">
        <v>61</v>
      </c>
      <c r="G42" s="23"/>
      <c r="H42" s="19"/>
    </row>
    <row r="43" spans="3:8" ht="15">
      <c r="C43" s="81">
        <v>0</v>
      </c>
      <c r="D43" s="18" t="s">
        <v>56</v>
      </c>
      <c r="E43" s="23" t="s">
        <v>191</v>
      </c>
      <c r="F43" s="23" t="s">
        <v>61</v>
      </c>
      <c r="G43" s="23"/>
      <c r="H43" s="19"/>
    </row>
    <row r="44" spans="3:8" ht="15">
      <c r="C44" s="81">
        <v>3.5</v>
      </c>
      <c r="D44" s="18" t="s">
        <v>56</v>
      </c>
      <c r="E44" s="23" t="s">
        <v>145</v>
      </c>
      <c r="F44" s="23" t="s">
        <v>61</v>
      </c>
      <c r="G44" s="23"/>
      <c r="H44" s="19"/>
    </row>
    <row r="45" spans="3:8" ht="15">
      <c r="C45" s="81">
        <v>0</v>
      </c>
      <c r="D45" s="18" t="s">
        <v>56</v>
      </c>
      <c r="E45" s="23" t="s">
        <v>37</v>
      </c>
      <c r="F45" s="23" t="s">
        <v>61</v>
      </c>
      <c r="G45" s="23"/>
      <c r="H45" s="19"/>
    </row>
    <row r="46" spans="3:8" ht="15">
      <c r="C46" s="81">
        <v>0</v>
      </c>
      <c r="D46" s="18" t="s">
        <v>109</v>
      </c>
      <c r="E46" s="23" t="s">
        <v>191</v>
      </c>
      <c r="F46" s="23" t="s">
        <v>61</v>
      </c>
      <c r="G46" s="23"/>
      <c r="H46" s="19"/>
    </row>
    <row r="47" spans="3:8" ht="15">
      <c r="C47" s="81">
        <v>3.5</v>
      </c>
      <c r="D47" s="18" t="s">
        <v>109</v>
      </c>
      <c r="E47" s="23" t="s">
        <v>14</v>
      </c>
      <c r="F47" s="23" t="s">
        <v>61</v>
      </c>
      <c r="G47" s="23"/>
      <c r="H47" s="19"/>
    </row>
    <row r="48" spans="3:8" ht="15">
      <c r="C48" s="81">
        <v>0</v>
      </c>
      <c r="D48" s="18" t="s">
        <v>109</v>
      </c>
      <c r="E48" s="23" t="s">
        <v>37</v>
      </c>
      <c r="F48" s="23" t="s">
        <v>61</v>
      </c>
      <c r="G48" s="23"/>
      <c r="H48" s="19"/>
    </row>
    <row r="49" spans="3:8" ht="15">
      <c r="C49" s="79" t="s">
        <v>25</v>
      </c>
      <c r="D49" s="12" t="s">
        <v>61</v>
      </c>
      <c r="E49" s="12" t="s">
        <v>61</v>
      </c>
      <c r="F49" s="23"/>
      <c r="G49" s="23"/>
      <c r="H49" s="19"/>
    </row>
    <row r="50" spans="3:8" ht="15">
      <c r="C50" s="79"/>
      <c r="D50" s="12"/>
      <c r="E50" s="12"/>
      <c r="F50" s="23"/>
      <c r="G50" s="23"/>
      <c r="H50" s="19"/>
    </row>
    <row r="51" spans="3:8" ht="15">
      <c r="C51" s="81">
        <v>3</v>
      </c>
      <c r="D51" s="18" t="s">
        <v>11</v>
      </c>
      <c r="E51" s="23" t="s">
        <v>173</v>
      </c>
      <c r="F51" s="23" t="s">
        <v>61</v>
      </c>
      <c r="G51" s="23"/>
      <c r="H51" s="19"/>
    </row>
    <row r="52" spans="3:8" ht="15">
      <c r="C52" s="81">
        <v>5</v>
      </c>
      <c r="D52" s="18" t="s">
        <v>11</v>
      </c>
      <c r="E52" s="23" t="s">
        <v>79</v>
      </c>
      <c r="F52" s="23" t="s">
        <v>61</v>
      </c>
      <c r="G52" s="24"/>
      <c r="H52" s="13"/>
    </row>
    <row r="53" spans="3:8" ht="15.75" thickBot="1">
      <c r="C53" s="80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2017-12-01T09:03:41Z</dcterms:modified>
  <cp:category/>
  <cp:version/>
  <cp:contentType/>
  <cp:contentStatus/>
</cp:coreProperties>
</file>